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3176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процедур'!$A$1:$AY$516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5" i="5" l="1"/>
  <c r="AS156" i="5"/>
  <c r="AS160" i="5"/>
  <c r="AS161" i="5"/>
  <c r="AR161" i="5"/>
  <c r="AR160" i="5"/>
  <c r="AR156" i="5"/>
  <c r="AR155" i="5"/>
  <c r="AS151" i="5"/>
  <c r="AS150" i="5"/>
  <c r="AR151" i="5"/>
  <c r="AR150" i="5"/>
  <c r="AR146" i="5"/>
  <c r="AS146" i="5" s="1"/>
  <c r="AR145" i="5"/>
  <c r="AS145" i="5" s="1"/>
  <c r="AS141" i="5"/>
  <c r="AS140" i="5"/>
  <c r="AR505" i="5" l="1"/>
  <c r="AR506" i="5"/>
  <c r="AR504" i="5"/>
  <c r="AR514" i="5"/>
  <c r="AR515" i="5"/>
  <c r="AR513" i="5"/>
  <c r="AR508" i="5"/>
  <c r="AR509" i="5"/>
  <c r="AR510" i="5"/>
  <c r="AR511" i="5"/>
  <c r="AR512" i="5"/>
  <c r="AR507" i="5"/>
  <c r="AR502" i="5"/>
  <c r="AR503" i="5"/>
  <c r="AR501" i="5"/>
  <c r="AR496" i="5"/>
  <c r="AR497" i="5"/>
  <c r="AR498" i="5"/>
  <c r="AR499" i="5"/>
  <c r="AR500" i="5"/>
  <c r="AR495" i="5"/>
  <c r="AR493" i="5"/>
  <c r="AR494" i="5"/>
  <c r="AR492" i="5"/>
  <c r="AR487" i="5"/>
  <c r="AR488" i="5"/>
  <c r="AR489" i="5"/>
  <c r="AR490" i="5"/>
  <c r="AR491" i="5"/>
  <c r="AR486" i="5"/>
  <c r="AR484" i="5"/>
  <c r="AR485" i="5"/>
  <c r="AR483" i="5"/>
  <c r="AR481" i="5"/>
  <c r="AR482" i="5"/>
  <c r="AR480" i="5"/>
  <c r="AR475" i="5"/>
  <c r="AR476" i="5"/>
  <c r="AR477" i="5"/>
  <c r="AR478" i="5"/>
  <c r="AR479" i="5"/>
  <c r="AR474" i="5"/>
  <c r="AR472" i="5"/>
  <c r="AR473" i="5"/>
  <c r="AR471" i="5"/>
  <c r="AR465" i="5"/>
  <c r="AR466" i="5"/>
  <c r="AR464" i="5"/>
  <c r="AR462" i="5"/>
  <c r="AR463" i="5"/>
  <c r="AR461" i="5"/>
  <c r="AR456" i="5"/>
  <c r="AR457" i="5"/>
  <c r="AR458" i="5"/>
  <c r="AR459" i="5"/>
  <c r="AR460" i="5"/>
  <c r="AR455" i="5"/>
  <c r="AR453" i="5"/>
  <c r="AR454" i="5"/>
  <c r="AR452" i="5"/>
  <c r="AR450" i="5"/>
  <c r="AR451" i="5"/>
  <c r="AR449" i="5"/>
  <c r="AR444" i="5"/>
  <c r="AR445" i="5"/>
  <c r="AR446" i="5"/>
  <c r="AR447" i="5"/>
  <c r="AR448" i="5"/>
  <c r="AR443" i="5"/>
  <c r="AR441" i="5"/>
  <c r="AR442" i="5"/>
  <c r="AR440" i="5"/>
  <c r="AR438" i="5"/>
  <c r="AR439" i="5"/>
  <c r="AR437" i="5"/>
  <c r="AR429" i="5"/>
  <c r="AR430" i="5"/>
  <c r="AR431" i="5"/>
  <c r="AR432" i="5"/>
  <c r="AR433" i="5"/>
  <c r="AR434" i="5"/>
  <c r="AR435" i="5"/>
  <c r="AR436" i="5"/>
  <c r="AR428" i="5"/>
  <c r="AR423" i="5"/>
  <c r="AR424" i="5"/>
  <c r="AR425" i="5"/>
  <c r="AR426" i="5"/>
  <c r="AR427" i="5"/>
  <c r="AR422" i="5"/>
  <c r="AR420" i="5"/>
  <c r="AR421" i="5"/>
  <c r="AR419" i="5"/>
  <c r="AR413" i="5"/>
  <c r="AR414" i="5"/>
  <c r="AR412" i="5"/>
  <c r="AR407" i="5"/>
  <c r="AR408" i="5"/>
  <c r="AR409" i="5"/>
  <c r="AR410" i="5"/>
  <c r="AR411" i="5"/>
  <c r="AR406" i="5"/>
  <c r="AR401" i="5"/>
  <c r="AR402" i="5"/>
  <c r="AR403" i="5"/>
  <c r="AR404" i="5"/>
  <c r="AR405" i="5"/>
  <c r="AR400" i="5"/>
  <c r="AR398" i="5"/>
  <c r="AR399" i="5"/>
  <c r="AR397" i="5"/>
  <c r="AR395" i="5"/>
  <c r="AR396" i="5"/>
  <c r="AR394" i="5"/>
  <c r="AR392" i="5"/>
  <c r="AR393" i="5"/>
  <c r="AR391" i="5"/>
  <c r="AR389" i="5"/>
  <c r="AR390" i="5"/>
  <c r="AR388" i="5"/>
  <c r="AR383" i="5"/>
  <c r="AR384" i="5"/>
  <c r="AR385" i="5"/>
  <c r="AR386" i="5"/>
  <c r="AR387" i="5"/>
  <c r="AR382" i="5"/>
  <c r="AR368" i="5"/>
  <c r="AR369" i="5"/>
  <c r="AR370" i="5"/>
  <c r="AR371" i="5"/>
  <c r="AR372" i="5"/>
  <c r="AR373" i="5"/>
  <c r="AR374" i="5"/>
  <c r="AR375" i="5"/>
  <c r="AR376" i="5"/>
  <c r="AR377" i="5"/>
  <c r="AR378" i="5"/>
  <c r="AR379" i="5"/>
  <c r="AR380" i="5"/>
  <c r="AR381" i="5"/>
  <c r="AR367" i="5"/>
  <c r="AR362" i="5"/>
  <c r="AR361" i="5"/>
  <c r="AR360" i="5"/>
  <c r="AR352" i="5"/>
  <c r="AR353" i="5"/>
  <c r="AR354" i="5"/>
  <c r="AR355" i="5"/>
  <c r="AR356" i="5"/>
  <c r="AR357" i="5"/>
  <c r="AR358" i="5"/>
  <c r="AR359" i="5"/>
  <c r="AR351" i="5"/>
  <c r="AR340" i="5"/>
  <c r="AR341" i="5"/>
  <c r="AR342" i="5"/>
  <c r="AR343" i="5"/>
  <c r="AR344" i="5"/>
  <c r="AR345" i="5"/>
  <c r="AR346" i="5"/>
  <c r="AR347" i="5"/>
  <c r="AR348" i="5"/>
  <c r="AR349" i="5"/>
  <c r="AR350" i="5"/>
  <c r="AR339" i="5"/>
  <c r="AR337" i="5"/>
  <c r="AR338" i="5"/>
  <c r="AR336" i="5"/>
  <c r="AR331" i="5"/>
  <c r="AR332" i="5"/>
  <c r="AR333" i="5"/>
  <c r="AR334" i="5"/>
  <c r="AR335" i="5"/>
  <c r="AR330" i="5"/>
  <c r="AR328" i="5"/>
  <c r="AR329" i="5"/>
  <c r="AR327" i="5"/>
  <c r="AR322" i="5"/>
  <c r="AR323" i="5"/>
  <c r="AR324" i="5"/>
  <c r="AR325" i="5"/>
  <c r="AR326" i="5"/>
  <c r="AR321" i="5"/>
  <c r="AR319" i="5"/>
  <c r="AR320" i="5"/>
  <c r="AR318" i="5"/>
  <c r="AR316" i="5"/>
  <c r="AR317" i="5"/>
  <c r="AR315" i="5"/>
  <c r="AR306" i="5"/>
  <c r="AR307" i="5"/>
  <c r="AR308" i="5"/>
  <c r="AR309" i="5"/>
  <c r="AR310" i="5"/>
  <c r="AR305" i="5"/>
  <c r="AR297" i="5"/>
  <c r="AR298" i="5"/>
  <c r="AR299" i="5"/>
  <c r="AR300" i="5"/>
  <c r="AR301" i="5"/>
  <c r="AR302" i="5"/>
  <c r="AR303" i="5"/>
  <c r="AR304" i="5"/>
  <c r="AR296" i="5"/>
  <c r="AR291" i="5"/>
  <c r="AR292" i="5"/>
  <c r="AR293" i="5"/>
  <c r="AR294" i="5"/>
  <c r="AR295" i="5"/>
  <c r="AR290" i="5"/>
  <c r="AR288" i="5"/>
  <c r="AR289" i="5"/>
  <c r="AR287" i="5"/>
  <c r="AR282" i="5"/>
  <c r="AR283" i="5"/>
  <c r="AR284" i="5"/>
  <c r="AR285" i="5"/>
  <c r="AR286" i="5"/>
  <c r="AR281" i="5"/>
  <c r="AR279" i="5"/>
  <c r="AR280" i="5"/>
  <c r="AR278" i="5"/>
  <c r="AR273" i="5"/>
  <c r="AR274" i="5"/>
  <c r="AR275" i="5"/>
  <c r="AR276" i="5"/>
  <c r="AR277" i="5"/>
  <c r="AR272" i="5"/>
  <c r="AR270" i="5"/>
  <c r="AR271" i="5"/>
  <c r="AR269" i="5"/>
  <c r="AR267" i="5"/>
  <c r="AR268" i="5"/>
  <c r="AR266" i="5"/>
  <c r="AR257" i="5"/>
  <c r="AR258" i="5"/>
  <c r="AR259" i="5"/>
  <c r="AR260" i="5"/>
  <c r="AR261" i="5"/>
  <c r="AR256" i="5"/>
  <c r="AR245" i="5"/>
  <c r="AR246" i="5"/>
  <c r="AR247" i="5"/>
  <c r="AR248" i="5"/>
  <c r="AR249" i="5"/>
  <c r="AR250" i="5"/>
  <c r="AR251" i="5"/>
  <c r="AR252" i="5"/>
  <c r="AR253" i="5"/>
  <c r="AR254" i="5"/>
  <c r="AR255" i="5"/>
  <c r="AR244" i="5"/>
  <c r="AR242" i="5"/>
  <c r="AR243" i="5"/>
  <c r="AR241" i="5"/>
  <c r="AR239" i="5"/>
  <c r="AR240" i="5"/>
  <c r="AR238" i="5"/>
  <c r="AR233" i="5"/>
  <c r="AR234" i="5"/>
  <c r="AR235" i="5"/>
  <c r="AR236" i="5"/>
  <c r="AR237" i="5"/>
  <c r="AR232" i="5"/>
  <c r="AR230" i="5"/>
  <c r="AR231" i="5"/>
  <c r="AR229" i="5"/>
  <c r="AR220" i="5"/>
  <c r="AR221" i="5"/>
  <c r="AR222" i="5"/>
  <c r="AR223" i="5"/>
  <c r="AR224" i="5"/>
  <c r="AR219" i="5"/>
  <c r="AR208" i="5"/>
  <c r="AR209" i="5"/>
  <c r="AR210" i="5"/>
  <c r="AR211" i="5"/>
  <c r="AR212" i="5"/>
  <c r="AR213" i="5"/>
  <c r="AR214" i="5"/>
  <c r="AR215" i="5"/>
  <c r="AR216" i="5"/>
  <c r="AR217" i="5"/>
  <c r="AR218" i="5"/>
  <c r="AR207" i="5"/>
  <c r="AR205" i="5"/>
  <c r="AR206" i="5"/>
  <c r="AR204" i="5"/>
  <c r="AR202" i="5"/>
  <c r="AR203" i="5"/>
  <c r="AR201" i="5"/>
  <c r="AR196" i="5"/>
  <c r="AR197" i="5"/>
  <c r="AR198" i="5"/>
  <c r="AR199" i="5"/>
  <c r="AR200" i="5"/>
  <c r="AR195" i="5"/>
  <c r="AR193" i="5"/>
  <c r="AR194" i="5"/>
  <c r="AR192" i="5"/>
  <c r="AR164" i="5"/>
  <c r="AR167" i="5"/>
  <c r="AR168" i="5"/>
  <c r="AR169" i="5"/>
  <c r="AR172" i="5"/>
  <c r="AR173" i="5"/>
  <c r="AR174" i="5"/>
  <c r="AR177" i="5"/>
  <c r="AR178" i="5"/>
  <c r="AR179" i="5"/>
  <c r="AR182" i="5"/>
  <c r="AR163" i="5"/>
  <c r="AR115" i="5"/>
  <c r="AR118" i="5"/>
  <c r="AR119" i="5"/>
  <c r="AR120" i="5"/>
  <c r="AR123" i="5"/>
  <c r="AR124" i="5"/>
  <c r="AR125" i="5"/>
  <c r="AR128" i="5"/>
  <c r="AR114" i="5"/>
  <c r="AR66" i="5"/>
  <c r="AR69" i="5"/>
  <c r="AR70" i="5"/>
  <c r="AR71" i="5"/>
  <c r="AR74" i="5"/>
  <c r="AR75" i="5"/>
  <c r="AR76" i="5"/>
  <c r="AR79" i="5"/>
  <c r="AR6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484" i="5" l="1"/>
  <c r="AQ485" i="5"/>
  <c r="AQ486" i="5"/>
  <c r="AQ487" i="5"/>
  <c r="AQ488" i="5"/>
  <c r="AQ489" i="5"/>
  <c r="AQ490" i="5"/>
  <c r="AQ491" i="5"/>
  <c r="AQ492" i="5"/>
  <c r="AS492" i="5" s="1"/>
  <c r="AQ493" i="5"/>
  <c r="AS493" i="5" s="1"/>
  <c r="AQ494" i="5"/>
  <c r="AS494" i="5" s="1"/>
  <c r="AQ495" i="5"/>
  <c r="AQ496" i="5"/>
  <c r="AS496" i="5" s="1"/>
  <c r="AQ497" i="5"/>
  <c r="AS497" i="5" s="1"/>
  <c r="AQ498" i="5"/>
  <c r="AS498" i="5" s="1"/>
  <c r="AQ499" i="5"/>
  <c r="AS499" i="5" s="1"/>
  <c r="AQ500" i="5"/>
  <c r="AS500" i="5" s="1"/>
  <c r="AQ501" i="5"/>
  <c r="AQ502" i="5"/>
  <c r="AS502" i="5" s="1"/>
  <c r="AQ503" i="5"/>
  <c r="AQ504" i="5"/>
  <c r="AS504" i="5" s="1"/>
  <c r="AQ505" i="5"/>
  <c r="AQ506" i="5"/>
  <c r="AS506" i="5" s="1"/>
  <c r="AQ507" i="5"/>
  <c r="AS507" i="5" s="1"/>
  <c r="AQ508" i="5"/>
  <c r="AS508" i="5" s="1"/>
  <c r="AQ509" i="5"/>
  <c r="AQ510" i="5"/>
  <c r="AS510" i="5" s="1"/>
  <c r="AQ511" i="5"/>
  <c r="AQ512" i="5"/>
  <c r="AS512" i="5" s="1"/>
  <c r="AQ513" i="5"/>
  <c r="AS513" i="5" s="1"/>
  <c r="AQ514" i="5"/>
  <c r="AS514" i="5" s="1"/>
  <c r="AQ515" i="5"/>
  <c r="AS484" i="5"/>
  <c r="AS485" i="5"/>
  <c r="AS486" i="5"/>
  <c r="AS487" i="5"/>
  <c r="AS488" i="5"/>
  <c r="AS489" i="5"/>
  <c r="AS490" i="5"/>
  <c r="AS491" i="5"/>
  <c r="AS495" i="5"/>
  <c r="AS501" i="5"/>
  <c r="AS503" i="5"/>
  <c r="AS505" i="5"/>
  <c r="AS509" i="5"/>
  <c r="AS511" i="5"/>
  <c r="AS515" i="5"/>
  <c r="AQ436" i="5" l="1"/>
  <c r="AS436" i="5" s="1"/>
  <c r="AQ437" i="5"/>
  <c r="AS437" i="5" s="1"/>
  <c r="AQ438" i="5"/>
  <c r="AS438" i="5" s="1"/>
  <c r="AQ439" i="5"/>
  <c r="AS439" i="5" s="1"/>
  <c r="AQ440" i="5"/>
  <c r="AS440" i="5" s="1"/>
  <c r="AQ441" i="5"/>
  <c r="AS441" i="5" s="1"/>
  <c r="AQ442" i="5"/>
  <c r="AS442" i="5" s="1"/>
  <c r="AQ443" i="5"/>
  <c r="AS443" i="5" s="1"/>
  <c r="AQ444" i="5"/>
  <c r="AS444" i="5" s="1"/>
  <c r="AQ445" i="5"/>
  <c r="AS445" i="5" s="1"/>
  <c r="AQ446" i="5"/>
  <c r="AS446" i="5" s="1"/>
  <c r="AQ447" i="5"/>
  <c r="AS447" i="5" s="1"/>
  <c r="AQ448" i="5"/>
  <c r="AS448" i="5" s="1"/>
  <c r="AQ449" i="5"/>
  <c r="AS449" i="5" s="1"/>
  <c r="AQ450" i="5"/>
  <c r="AS450" i="5" s="1"/>
  <c r="AQ451" i="5"/>
  <c r="AS451" i="5" s="1"/>
  <c r="AQ452" i="5"/>
  <c r="AS452" i="5" s="1"/>
  <c r="AQ453" i="5"/>
  <c r="AS453" i="5" s="1"/>
  <c r="AQ454" i="5"/>
  <c r="AS454" i="5" s="1"/>
  <c r="AQ455" i="5"/>
  <c r="AS455" i="5" s="1"/>
  <c r="AQ456" i="5"/>
  <c r="AS456" i="5" s="1"/>
  <c r="AQ457" i="5"/>
  <c r="AS457" i="5" s="1"/>
  <c r="AQ458" i="5"/>
  <c r="AS458" i="5" s="1"/>
  <c r="AQ459" i="5"/>
  <c r="AS459" i="5" s="1"/>
  <c r="AQ460" i="5"/>
  <c r="AS460" i="5" s="1"/>
  <c r="AQ461" i="5"/>
  <c r="AS461" i="5" s="1"/>
  <c r="AQ462" i="5"/>
  <c r="AS462" i="5" s="1"/>
  <c r="AQ463" i="5"/>
  <c r="AS463" i="5" s="1"/>
  <c r="AQ464" i="5"/>
  <c r="AS464" i="5" s="1"/>
  <c r="AQ465" i="5"/>
  <c r="AS465" i="5" s="1"/>
  <c r="AQ466" i="5"/>
  <c r="AS466" i="5" s="1"/>
  <c r="AQ386" i="5"/>
  <c r="AS386" i="5" s="1"/>
  <c r="AQ387" i="5"/>
  <c r="AS387" i="5" s="1"/>
  <c r="AQ388" i="5"/>
  <c r="AS388" i="5" s="1"/>
  <c r="AQ389" i="5"/>
  <c r="AS389" i="5" s="1"/>
  <c r="AQ390" i="5"/>
  <c r="AS390" i="5" s="1"/>
  <c r="AQ391" i="5"/>
  <c r="AS391" i="5" s="1"/>
  <c r="AQ392" i="5"/>
  <c r="AS392" i="5" s="1"/>
  <c r="AQ393" i="5"/>
  <c r="AS393" i="5" s="1"/>
  <c r="AQ394" i="5"/>
  <c r="AS394" i="5" s="1"/>
  <c r="AQ395" i="5"/>
  <c r="AS395" i="5" s="1"/>
  <c r="AQ396" i="5"/>
  <c r="AS396" i="5" s="1"/>
  <c r="AQ397" i="5"/>
  <c r="AS397" i="5" s="1"/>
  <c r="AQ398" i="5"/>
  <c r="AS398" i="5" s="1"/>
  <c r="AQ399" i="5"/>
  <c r="AS399" i="5" s="1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Q411" i="5"/>
  <c r="AS411" i="5" s="1"/>
  <c r="AQ336" i="5"/>
  <c r="AS336" i="5" s="1"/>
  <c r="AQ337" i="5"/>
  <c r="AS337" i="5" s="1"/>
  <c r="AQ338" i="5"/>
  <c r="AS338" i="5" s="1"/>
  <c r="AQ339" i="5"/>
  <c r="AS339" i="5" s="1"/>
  <c r="AQ340" i="5"/>
  <c r="AS340" i="5" s="1"/>
  <c r="AQ341" i="5"/>
  <c r="AS341" i="5" s="1"/>
  <c r="AQ342" i="5"/>
  <c r="AS342" i="5" s="1"/>
  <c r="AQ343" i="5"/>
  <c r="AS343" i="5" s="1"/>
  <c r="AQ344" i="5"/>
  <c r="AS344" i="5" s="1"/>
  <c r="AQ345" i="5"/>
  <c r="AS345" i="5" s="1"/>
  <c r="AQ346" i="5"/>
  <c r="AS346" i="5" s="1"/>
  <c r="AQ347" i="5"/>
  <c r="AS347" i="5" s="1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Q356" i="5"/>
  <c r="AS356" i="5" s="1"/>
  <c r="AQ357" i="5"/>
  <c r="AS357" i="5" s="1"/>
  <c r="AQ358" i="5"/>
  <c r="AS358" i="5" s="1"/>
  <c r="AQ359" i="5"/>
  <c r="AS359" i="5" s="1"/>
  <c r="AQ360" i="5"/>
  <c r="AS360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305" i="5"/>
  <c r="AS305" i="5" s="1"/>
  <c r="AQ306" i="5"/>
  <c r="AS306" i="5" s="1"/>
  <c r="AQ307" i="5"/>
  <c r="AS307" i="5" s="1"/>
  <c r="AQ308" i="5"/>
  <c r="AS308" i="5" s="1"/>
  <c r="AQ309" i="5"/>
  <c r="AS309" i="5" s="1"/>
  <c r="AQ291" i="5"/>
  <c r="AS291" i="5" s="1"/>
  <c r="AQ292" i="5"/>
  <c r="AS292" i="5" s="1"/>
  <c r="AQ293" i="5"/>
  <c r="AS293" i="5" s="1"/>
  <c r="AQ294" i="5"/>
  <c r="AS294" i="5" s="1"/>
  <c r="AQ250" i="5"/>
  <c r="AS250" i="5" s="1"/>
  <c r="AQ251" i="5"/>
  <c r="AS251" i="5" s="1"/>
  <c r="AQ252" i="5"/>
  <c r="AS252" i="5" s="1"/>
  <c r="AQ253" i="5"/>
  <c r="AS253" i="5" s="1"/>
  <c r="AQ254" i="5"/>
  <c r="AS254" i="5" s="1"/>
  <c r="AQ255" i="5"/>
  <c r="AS255" i="5" s="1"/>
  <c r="AQ256" i="5"/>
  <c r="AS256" i="5" s="1"/>
  <c r="AQ257" i="5"/>
  <c r="AS257" i="5" s="1"/>
  <c r="AQ258" i="5"/>
  <c r="AS258" i="5" s="1"/>
  <c r="AQ259" i="5"/>
  <c r="AS259" i="5" s="1"/>
  <c r="AQ260" i="5"/>
  <c r="AS260" i="5" s="1"/>
  <c r="AQ261" i="5"/>
  <c r="AS261" i="5" s="1"/>
  <c r="AQ196" i="5" l="1"/>
  <c r="AS196" i="5" s="1"/>
  <c r="AQ220" i="5"/>
  <c r="AS220" i="5" s="1"/>
  <c r="AQ221" i="5"/>
  <c r="AS221" i="5" s="1"/>
  <c r="AQ222" i="5"/>
  <c r="AS222" i="5" s="1"/>
  <c r="AQ223" i="5"/>
  <c r="AS223" i="5" s="1"/>
  <c r="AQ224" i="5"/>
  <c r="AS224" i="5" s="1"/>
  <c r="AQ219" i="5"/>
  <c r="AS219" i="5" s="1"/>
  <c r="AQ211" i="5"/>
  <c r="AS211" i="5" s="1"/>
  <c r="AQ212" i="5"/>
  <c r="AS212" i="5" s="1"/>
  <c r="AQ213" i="5"/>
  <c r="AS213" i="5" s="1"/>
  <c r="AQ214" i="5"/>
  <c r="AS214" i="5" s="1"/>
  <c r="AQ215" i="5"/>
  <c r="AS215" i="5" s="1"/>
  <c r="AQ216" i="5"/>
  <c r="AS216" i="5" s="1"/>
  <c r="AQ217" i="5"/>
  <c r="AS217" i="5" s="1"/>
  <c r="AQ218" i="5"/>
  <c r="AS218" i="5" s="1"/>
  <c r="AQ210" i="5"/>
  <c r="AS210" i="5" s="1"/>
  <c r="AQ183" i="5"/>
  <c r="AQ184" i="5"/>
  <c r="AQ187" i="5"/>
  <c r="AR184" i="5"/>
  <c r="AR187" i="5"/>
  <c r="AR183" i="5"/>
  <c r="AR81" i="5"/>
  <c r="AR84" i="5"/>
  <c r="AR80" i="5"/>
  <c r="AR130" i="5"/>
  <c r="AR133" i="5"/>
  <c r="AR129" i="5"/>
  <c r="AQ167" i="5"/>
  <c r="AS167" i="5" s="1"/>
  <c r="AQ168" i="5"/>
  <c r="AS168" i="5" s="1"/>
  <c r="AQ169" i="5"/>
  <c r="AS169" i="5" s="1"/>
  <c r="AQ172" i="5"/>
  <c r="AS172" i="5" s="1"/>
  <c r="AQ173" i="5"/>
  <c r="AS173" i="5" s="1"/>
  <c r="AQ174" i="5"/>
  <c r="AS174" i="5" s="1"/>
  <c r="AQ177" i="5"/>
  <c r="AS177" i="5" s="1"/>
  <c r="AQ178" i="5"/>
  <c r="AS178" i="5" s="1"/>
  <c r="AR158" i="5"/>
  <c r="AR159" i="5"/>
  <c r="AR162" i="5"/>
  <c r="AR154" i="5"/>
  <c r="AR157" i="5"/>
  <c r="AR153" i="5"/>
  <c r="AR148" i="5"/>
  <c r="AR149" i="5"/>
  <c r="AR152" i="5"/>
  <c r="AR144" i="5"/>
  <c r="AR147" i="5"/>
  <c r="AR143" i="5"/>
  <c r="AR139" i="5"/>
  <c r="AR142" i="5"/>
  <c r="AR138" i="5"/>
  <c r="AQ209" i="5"/>
  <c r="AS209" i="5" s="1"/>
  <c r="AQ208" i="5"/>
  <c r="AS208" i="5" s="1"/>
  <c r="AQ207" i="5"/>
  <c r="AS207" i="5" s="1"/>
  <c r="AQ206" i="5"/>
  <c r="AS206" i="5" s="1"/>
  <c r="AQ205" i="5"/>
  <c r="AS205" i="5" s="1"/>
  <c r="AQ204" i="5"/>
  <c r="AS204" i="5" s="1"/>
  <c r="AQ203" i="5"/>
  <c r="AS203" i="5" s="1"/>
  <c r="AQ202" i="5"/>
  <c r="AS202" i="5" s="1"/>
  <c r="AQ201" i="5"/>
  <c r="AS201" i="5" s="1"/>
  <c r="AQ200" i="5"/>
  <c r="AS200" i="5" s="1"/>
  <c r="AQ199" i="5"/>
  <c r="AS199" i="5" s="1"/>
  <c r="AQ198" i="5"/>
  <c r="AS198" i="5" s="1"/>
  <c r="AQ197" i="5"/>
  <c r="AS197" i="5" s="1"/>
  <c r="AQ195" i="5"/>
  <c r="AS195" i="5" s="1"/>
  <c r="AQ194" i="5"/>
  <c r="AS194" i="5" s="1"/>
  <c r="AQ193" i="5"/>
  <c r="AS193" i="5" s="1"/>
  <c r="AQ192" i="5"/>
  <c r="AS192" i="5" s="1"/>
  <c r="AQ133" i="5"/>
  <c r="AQ130" i="5"/>
  <c r="AQ129" i="5"/>
  <c r="AQ128" i="5"/>
  <c r="AS128" i="5" s="1"/>
  <c r="AQ125" i="5"/>
  <c r="AS125" i="5" s="1"/>
  <c r="AQ124" i="5"/>
  <c r="AS124" i="5" s="1"/>
  <c r="AQ123" i="5"/>
  <c r="AS123" i="5" s="1"/>
  <c r="AQ120" i="5"/>
  <c r="AS120" i="5" s="1"/>
  <c r="AQ119" i="5"/>
  <c r="AS119" i="5" s="1"/>
  <c r="AQ118" i="5"/>
  <c r="AS118" i="5" s="1"/>
  <c r="AQ115" i="5"/>
  <c r="AS115" i="5" s="1"/>
  <c r="AQ114" i="5"/>
  <c r="AS114" i="5" s="1"/>
  <c r="AR113" i="5"/>
  <c r="AQ113" i="5"/>
  <c r="AR110" i="5"/>
  <c r="AQ110" i="5"/>
  <c r="AR109" i="5"/>
  <c r="AQ109" i="5"/>
  <c r="AR108" i="5"/>
  <c r="AQ108" i="5"/>
  <c r="AR105" i="5"/>
  <c r="AQ105" i="5"/>
  <c r="AR104" i="5"/>
  <c r="AQ104" i="5"/>
  <c r="AR103" i="5"/>
  <c r="AQ103" i="5"/>
  <c r="AR100" i="5"/>
  <c r="AQ100" i="5"/>
  <c r="AR99" i="5"/>
  <c r="AQ99" i="5"/>
  <c r="AR98" i="5"/>
  <c r="AQ98" i="5"/>
  <c r="AR95" i="5"/>
  <c r="AQ95" i="5"/>
  <c r="AR94" i="5"/>
  <c r="AQ94" i="5"/>
  <c r="AR93" i="5"/>
  <c r="AQ93" i="5"/>
  <c r="AR90" i="5"/>
  <c r="AQ90" i="5"/>
  <c r="AR89" i="5"/>
  <c r="AQ89" i="5"/>
  <c r="AR56" i="5"/>
  <c r="AR59" i="5"/>
  <c r="AR60" i="5"/>
  <c r="AR61" i="5"/>
  <c r="AR64" i="5"/>
  <c r="AR55" i="5"/>
  <c r="AR46" i="5"/>
  <c r="AR49" i="5"/>
  <c r="AR50" i="5"/>
  <c r="AR51" i="5"/>
  <c r="AR54" i="5"/>
  <c r="AR45" i="5"/>
  <c r="AR41" i="5"/>
  <c r="AR44" i="5"/>
  <c r="AR40" i="5"/>
  <c r="AQ84" i="5"/>
  <c r="AQ81" i="5"/>
  <c r="AQ80" i="5"/>
  <c r="AQ79" i="5"/>
  <c r="AS79" i="5" s="1"/>
  <c r="AQ76" i="5"/>
  <c r="AS76" i="5" s="1"/>
  <c r="AQ75" i="5"/>
  <c r="AQ74" i="5"/>
  <c r="AS74" i="5" s="1"/>
  <c r="AQ71" i="5"/>
  <c r="AQ70" i="5"/>
  <c r="AS70" i="5" s="1"/>
  <c r="AQ69" i="5"/>
  <c r="AQ66" i="5"/>
  <c r="AS66" i="5" s="1"/>
  <c r="AQ65" i="5"/>
  <c r="AQ64" i="5"/>
  <c r="AQ61" i="5"/>
  <c r="AQ60" i="5"/>
  <c r="AQ59" i="5"/>
  <c r="AQ56" i="5"/>
  <c r="AQ55" i="5"/>
  <c r="AQ54" i="5"/>
  <c r="AQ51" i="5"/>
  <c r="AQ50" i="5"/>
  <c r="AQ49" i="5"/>
  <c r="AQ46" i="5"/>
  <c r="AQ45" i="5"/>
  <c r="AQ44" i="5"/>
  <c r="AQ41" i="5"/>
  <c r="AQ40" i="5"/>
  <c r="AQ483" i="5"/>
  <c r="AS483" i="5" s="1"/>
  <c r="AQ482" i="5"/>
  <c r="AS482" i="5" s="1"/>
  <c r="AQ481" i="5"/>
  <c r="AS481" i="5" s="1"/>
  <c r="AQ480" i="5"/>
  <c r="AS480" i="5" s="1"/>
  <c r="AQ479" i="5"/>
  <c r="AS479" i="5" s="1"/>
  <c r="AQ478" i="5"/>
  <c r="AS478" i="5" s="1"/>
  <c r="AQ477" i="5"/>
  <c r="AS477" i="5" s="1"/>
  <c r="AQ476" i="5"/>
  <c r="AS476" i="5" s="1"/>
  <c r="AQ475" i="5"/>
  <c r="AS475" i="5" s="1"/>
  <c r="AQ474" i="5"/>
  <c r="AS474" i="5" s="1"/>
  <c r="AQ473" i="5"/>
  <c r="AS473" i="5" s="1"/>
  <c r="AQ472" i="5"/>
  <c r="AS472" i="5" s="1"/>
  <c r="AQ471" i="5"/>
  <c r="AS471" i="5" s="1"/>
  <c r="AQ435" i="5"/>
  <c r="AS435" i="5" s="1"/>
  <c r="AQ434" i="5"/>
  <c r="AS434" i="5" s="1"/>
  <c r="AQ433" i="5"/>
  <c r="AS433" i="5" s="1"/>
  <c r="AQ432" i="5"/>
  <c r="AS432" i="5" s="1"/>
  <c r="AQ431" i="5"/>
  <c r="AS431" i="5" s="1"/>
  <c r="AQ430" i="5"/>
  <c r="AS430" i="5" s="1"/>
  <c r="AQ429" i="5"/>
  <c r="AS429" i="5" s="1"/>
  <c r="AQ428" i="5"/>
  <c r="AS428" i="5" s="1"/>
  <c r="AQ427" i="5"/>
  <c r="AS427" i="5" s="1"/>
  <c r="AQ426" i="5"/>
  <c r="AS426" i="5" s="1"/>
  <c r="AQ425" i="5"/>
  <c r="AS425" i="5" s="1"/>
  <c r="AQ424" i="5"/>
  <c r="AS424" i="5" s="1"/>
  <c r="AQ423" i="5"/>
  <c r="AS423" i="5" s="1"/>
  <c r="AQ422" i="5"/>
  <c r="AS422" i="5" s="1"/>
  <c r="AQ421" i="5"/>
  <c r="AS421" i="5" s="1"/>
  <c r="AQ420" i="5"/>
  <c r="AS420" i="5" s="1"/>
  <c r="AQ419" i="5"/>
  <c r="AS419" i="5" s="1"/>
  <c r="AQ414" i="5"/>
  <c r="AS414" i="5" s="1"/>
  <c r="AQ413" i="5"/>
  <c r="AS413" i="5" s="1"/>
  <c r="AQ412" i="5"/>
  <c r="AS412" i="5" s="1"/>
  <c r="AQ385" i="5"/>
  <c r="AS385" i="5" s="1"/>
  <c r="AQ384" i="5"/>
  <c r="AS384" i="5" s="1"/>
  <c r="AQ383" i="5"/>
  <c r="AS383" i="5" s="1"/>
  <c r="AQ382" i="5"/>
  <c r="AS382" i="5" s="1"/>
  <c r="AQ381" i="5"/>
  <c r="AS381" i="5" s="1"/>
  <c r="AQ380" i="5"/>
  <c r="AS380" i="5" s="1"/>
  <c r="AQ379" i="5"/>
  <c r="AS379" i="5" s="1"/>
  <c r="AQ378" i="5"/>
  <c r="AS378" i="5" s="1"/>
  <c r="AQ377" i="5"/>
  <c r="AS377" i="5" s="1"/>
  <c r="AQ376" i="5"/>
  <c r="AS376" i="5" s="1"/>
  <c r="AQ375" i="5"/>
  <c r="AS375" i="5" s="1"/>
  <c r="AQ374" i="5"/>
  <c r="AS374" i="5" s="1"/>
  <c r="AQ373" i="5"/>
  <c r="AS373" i="5" s="1"/>
  <c r="AQ372" i="5"/>
  <c r="AS372" i="5" s="1"/>
  <c r="AQ371" i="5"/>
  <c r="AS371" i="5" s="1"/>
  <c r="AQ370" i="5"/>
  <c r="AS370" i="5" s="1"/>
  <c r="AQ369" i="5"/>
  <c r="AS369" i="5" s="1"/>
  <c r="AQ368" i="5"/>
  <c r="AS368" i="5" s="1"/>
  <c r="AQ367" i="5"/>
  <c r="AS367" i="5" s="1"/>
  <c r="AQ362" i="5"/>
  <c r="AS362" i="5" s="1"/>
  <c r="AQ361" i="5"/>
  <c r="AS361" i="5" s="1"/>
  <c r="AQ335" i="5"/>
  <c r="AS335" i="5" s="1"/>
  <c r="AQ334" i="5"/>
  <c r="AS334" i="5" s="1"/>
  <c r="AQ333" i="5"/>
  <c r="AS333" i="5" s="1"/>
  <c r="AQ332" i="5"/>
  <c r="AS332" i="5" s="1"/>
  <c r="AQ331" i="5"/>
  <c r="AS331" i="5" s="1"/>
  <c r="AQ330" i="5"/>
  <c r="AS330" i="5" s="1"/>
  <c r="AQ329" i="5"/>
  <c r="AS329" i="5" s="1"/>
  <c r="AQ328" i="5"/>
  <c r="AS328" i="5" s="1"/>
  <c r="AQ327" i="5"/>
  <c r="AS327" i="5" s="1"/>
  <c r="AQ326" i="5"/>
  <c r="AS326" i="5" s="1"/>
  <c r="AQ325" i="5"/>
  <c r="AS325" i="5" s="1"/>
  <c r="AQ324" i="5"/>
  <c r="AS324" i="5" s="1"/>
  <c r="AQ323" i="5"/>
  <c r="AS323" i="5" s="1"/>
  <c r="AQ322" i="5"/>
  <c r="AS322" i="5" s="1"/>
  <c r="AQ321" i="5"/>
  <c r="AS321" i="5" s="1"/>
  <c r="AQ320" i="5"/>
  <c r="AS320" i="5" s="1"/>
  <c r="AQ319" i="5"/>
  <c r="AS319" i="5" s="1"/>
  <c r="AQ318" i="5"/>
  <c r="AS318" i="5" s="1"/>
  <c r="AQ317" i="5"/>
  <c r="AS317" i="5" s="1"/>
  <c r="AQ316" i="5"/>
  <c r="AS316" i="5" s="1"/>
  <c r="AQ315" i="5"/>
  <c r="AS315" i="5" s="1"/>
  <c r="AQ310" i="5"/>
  <c r="AS310" i="5" s="1"/>
  <c r="AQ295" i="5"/>
  <c r="AS295" i="5" s="1"/>
  <c r="AQ290" i="5"/>
  <c r="AS290" i="5" s="1"/>
  <c r="AQ289" i="5"/>
  <c r="AS289" i="5" s="1"/>
  <c r="AQ288" i="5"/>
  <c r="AS288" i="5" s="1"/>
  <c r="AQ287" i="5"/>
  <c r="AS287" i="5" s="1"/>
  <c r="AQ286" i="5"/>
  <c r="AS286" i="5" s="1"/>
  <c r="AQ285" i="5"/>
  <c r="AS285" i="5" s="1"/>
  <c r="AQ284" i="5"/>
  <c r="AS284" i="5" s="1"/>
  <c r="AQ283" i="5"/>
  <c r="AS283" i="5" s="1"/>
  <c r="AQ282" i="5"/>
  <c r="AS282" i="5" s="1"/>
  <c r="AQ281" i="5"/>
  <c r="AS281" i="5" s="1"/>
  <c r="AQ280" i="5"/>
  <c r="AS280" i="5" s="1"/>
  <c r="AQ279" i="5"/>
  <c r="AS279" i="5" s="1"/>
  <c r="AQ278" i="5"/>
  <c r="AS278" i="5" s="1"/>
  <c r="AQ277" i="5"/>
  <c r="AS277" i="5" s="1"/>
  <c r="AQ276" i="5"/>
  <c r="AS276" i="5" s="1"/>
  <c r="AQ275" i="5"/>
  <c r="AS275" i="5" s="1"/>
  <c r="AQ274" i="5"/>
  <c r="AS274" i="5" s="1"/>
  <c r="AQ273" i="5"/>
  <c r="AS273" i="5" s="1"/>
  <c r="AQ272" i="5"/>
  <c r="AS272" i="5" s="1"/>
  <c r="AQ271" i="5"/>
  <c r="AS271" i="5" s="1"/>
  <c r="AQ270" i="5"/>
  <c r="AS270" i="5" s="1"/>
  <c r="AQ269" i="5"/>
  <c r="AS269" i="5" s="1"/>
  <c r="AQ268" i="5"/>
  <c r="AS268" i="5" s="1"/>
  <c r="AQ267" i="5"/>
  <c r="AS267" i="5" s="1"/>
  <c r="AQ266" i="5"/>
  <c r="AS266" i="5" s="1"/>
  <c r="AQ249" i="5"/>
  <c r="AS249" i="5" s="1"/>
  <c r="AQ248" i="5"/>
  <c r="AS248" i="5" s="1"/>
  <c r="AQ247" i="5"/>
  <c r="AS247" i="5" s="1"/>
  <c r="AQ246" i="5"/>
  <c r="AS246" i="5" s="1"/>
  <c r="AQ245" i="5"/>
  <c r="AS245" i="5" s="1"/>
  <c r="AQ244" i="5"/>
  <c r="AS244" i="5" s="1"/>
  <c r="AQ243" i="5"/>
  <c r="AS243" i="5" s="1"/>
  <c r="AQ242" i="5"/>
  <c r="AS242" i="5" s="1"/>
  <c r="AQ241" i="5"/>
  <c r="AS241" i="5" s="1"/>
  <c r="AQ240" i="5"/>
  <c r="AS240" i="5" s="1"/>
  <c r="AQ239" i="5"/>
  <c r="AS239" i="5" s="1"/>
  <c r="AQ238" i="5"/>
  <c r="AS238" i="5" s="1"/>
  <c r="AQ237" i="5"/>
  <c r="AS237" i="5" s="1"/>
  <c r="AQ236" i="5"/>
  <c r="AS236" i="5" s="1"/>
  <c r="AQ235" i="5"/>
  <c r="AS235" i="5" s="1"/>
  <c r="AQ234" i="5"/>
  <c r="AS234" i="5" s="1"/>
  <c r="AQ233" i="5"/>
  <c r="AS233" i="5" s="1"/>
  <c r="AQ232" i="5"/>
  <c r="AS232" i="5" s="1"/>
  <c r="AQ231" i="5"/>
  <c r="AS231" i="5" s="1"/>
  <c r="AQ230" i="5"/>
  <c r="AS230" i="5" s="1"/>
  <c r="AQ229" i="5"/>
  <c r="AS229" i="5" s="1"/>
  <c r="AQ182" i="5"/>
  <c r="AS182" i="5" s="1"/>
  <c r="AQ179" i="5"/>
  <c r="AS179" i="5" s="1"/>
  <c r="AQ164" i="5"/>
  <c r="AS164" i="5" s="1"/>
  <c r="AQ163" i="5"/>
  <c r="AS163" i="5" s="1"/>
  <c r="AQ148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83" i="5" l="1"/>
  <c r="AS187" i="5"/>
  <c r="AS184" i="5"/>
  <c r="AS148" i="5"/>
  <c r="AS158" i="5"/>
  <c r="AS12" i="5"/>
  <c r="AS20" i="5"/>
  <c r="AS95" i="5"/>
  <c r="AS109" i="5"/>
  <c r="AS19" i="5"/>
  <c r="AS139" i="5"/>
  <c r="AS98" i="5"/>
  <c r="AS110" i="5"/>
  <c r="AS147" i="5"/>
  <c r="AS17" i="5"/>
  <c r="AS100" i="5"/>
  <c r="AS90" i="5"/>
  <c r="AS23" i="5"/>
  <c r="AS143" i="5"/>
  <c r="AS142" i="5"/>
  <c r="AS138" i="5"/>
  <c r="AS149" i="5"/>
  <c r="AS99" i="5"/>
  <c r="AS113" i="5"/>
  <c r="AS152" i="5"/>
  <c r="AS162" i="5"/>
  <c r="AS21" i="5"/>
  <c r="AS133" i="5"/>
  <c r="AS103" i="5"/>
  <c r="AS93" i="5"/>
  <c r="AS94" i="5"/>
  <c r="AS108" i="5"/>
  <c r="AS18" i="5"/>
  <c r="AS153" i="5"/>
  <c r="AS80" i="5"/>
  <c r="AS56" i="5"/>
  <c r="AS144" i="5"/>
  <c r="AS154" i="5"/>
  <c r="AS49" i="5"/>
  <c r="AS130" i="5"/>
  <c r="AS159" i="5"/>
  <c r="AS157" i="5"/>
  <c r="AS129" i="5"/>
  <c r="AS104" i="5"/>
  <c r="AS14" i="5"/>
  <c r="AS22" i="5"/>
  <c r="AS105" i="5"/>
  <c r="AS59" i="5"/>
  <c r="AS16" i="5"/>
  <c r="AS15" i="5"/>
  <c r="AS89" i="5"/>
  <c r="AS84" i="5"/>
  <c r="AS51" i="5"/>
  <c r="AS81" i="5"/>
  <c r="AS13" i="5"/>
  <c r="AS54" i="5"/>
  <c r="AS46" i="5"/>
  <c r="AS50" i="5"/>
  <c r="AS71" i="5"/>
  <c r="AS75" i="5"/>
  <c r="AS55" i="5"/>
  <c r="AS61" i="5"/>
  <c r="AS41" i="5"/>
  <c r="AS64" i="5"/>
  <c r="AS60" i="5"/>
  <c r="AS44" i="5"/>
  <c r="AS65" i="5"/>
  <c r="AS45" i="5"/>
  <c r="AS69" i="5"/>
  <c r="AS40" i="5"/>
</calcChain>
</file>

<file path=xl/sharedStrings.xml><?xml version="1.0" encoding="utf-8"?>
<sst xmlns="http://schemas.openxmlformats.org/spreadsheetml/2006/main" count="1014" uniqueCount="153">
  <si>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</si>
  <si>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</si>
  <si>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</si>
  <si>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</si>
  <si>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</si>
  <si>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</si>
  <si>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</si>
  <si>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</si>
  <si>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</si>
  <si>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</si>
  <si>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</si>
  <si>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</si>
  <si>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</si>
  <si>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</si>
  <si>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</si>
  <si>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</si>
  <si>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</si>
  <si>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</si>
  <si>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</si>
  <si>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</si>
  <si>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</si>
  <si>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</si>
  <si>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</si>
  <si>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</si>
  <si>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</si>
  <si>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</si>
  <si>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</si>
  <si>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</si>
  <si>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</si>
  <si>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</si>
  <si>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</si>
  <si>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</si>
  <si>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</si>
  <si>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</si>
  <si>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</si>
  <si>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</si>
  <si>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</si>
  <si>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</si>
  <si>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</si>
  <si>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</si>
  <si>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</si>
  <si>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</si>
  <si>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</si>
  <si>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</si>
  <si>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</si>
  <si>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</si>
  <si>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</si>
  <si>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</si>
  <si>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</si>
  <si>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</si>
  <si>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</si>
  <si>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</si>
  <si>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</si>
  <si>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</si>
  <si>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</si>
  <si>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</si>
  <si>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</si>
  <si>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</si>
  <si>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</si>
  <si>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</si>
  <si>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</si>
  <si>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</si>
  <si>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</si>
  <si>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</si>
  <si>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</si>
  <si>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</si>
  <si>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</si>
  <si>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</si>
  <si>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</si>
  <si>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</si>
  <si>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</si>
  <si>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</si>
  <si>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</si>
  <si>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</si>
  <si>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</si>
  <si>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</si>
  <si>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</si>
  <si>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</si>
  <si>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</si>
  <si>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</si>
  <si>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</si>
  <si>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</si>
  <si>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</si>
  <si>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</si>
  <si>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</si>
  <si>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</si>
  <si>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</si>
  <si>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</si>
  <si>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</si>
  <si>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</si>
  <si>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</si>
  <si>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</si>
  <si>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</si>
  <si>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</si>
  <si>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</si>
  <si>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</si>
  <si>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</si>
  <si>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</si>
  <si>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</si>
  <si>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</si>
  <si>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</si>
  <si>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</si>
  <si>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</si>
  <si>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</si>
  <si>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</si>
  <si>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</si>
  <si>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</si>
  <si>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</si>
  <si>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</si>
  <si>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</si>
  <si>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</si>
  <si>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</si>
  <si>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</si>
  <si>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</si>
  <si>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</si>
  <si>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</si>
  <si>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</si>
  <si>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</si>
  <si>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</si>
  <si>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</si>
  <si>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</si>
  <si>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</si>
  <si>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</si>
  <si>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</si>
  <si>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</si>
  <si>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</si>
  <si>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</si>
  <si>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</si>
  <si>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</si>
  <si>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</si>
  <si>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</si>
  <si>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</si>
  <si>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</si>
  <si>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</si>
  <si>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</si>
  <si>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</si>
  <si>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</si>
  <si>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</si>
  <si>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</si>
  <si>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МАОУ НОШ №13</t>
  </si>
  <si>
    <t>2г</t>
  </si>
  <si>
    <t>2д</t>
  </si>
  <si>
    <t>3г</t>
  </si>
  <si>
    <t>3д</t>
  </si>
  <si>
    <t>Иностранный язык (английский язык)</t>
  </si>
  <si>
    <t>4г</t>
  </si>
  <si>
    <t>4д</t>
  </si>
  <si>
    <t>Иностранный язык (английский)</t>
  </si>
  <si>
    <t>№156-ОД</t>
  </si>
  <si>
    <t>29.08.2025г</t>
  </si>
  <si>
    <t>КР</t>
  </si>
  <si>
    <t>ВПР</t>
  </si>
  <si>
    <t xml:space="preserve"> №156-ОД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</si>
</sst>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9" workbookViewId="0">
      <selection activeCell="A21" sqref="A21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1" t="s">
        <v>52</v>
      </c>
    </row>
    <row r="2" spans="1:1" ht="18.75" x14ac:dyDescent="0.25">
      <c r="A2" s="12"/>
    </row>
    <row r="3" spans="1:1" ht="138.75" customHeight="1" x14ac:dyDescent="0.3">
      <c r="A3" s="13" t="s">
        <v>136</v>
      </c>
    </row>
    <row r="4" spans="1:1" ht="234" x14ac:dyDescent="0.3">
      <c r="A4" s="18" t="s">
        <v>126</v>
      </c>
    </row>
    <row r="5" spans="1:1" ht="31.5" customHeight="1" x14ac:dyDescent="0.3">
      <c r="A5" s="13" t="s">
        <v>43</v>
      </c>
    </row>
    <row r="6" spans="1:1" ht="28.5" customHeight="1" x14ac:dyDescent="0.3">
      <c r="A6" s="14" t="s">
        <v>44</v>
      </c>
    </row>
    <row r="7" spans="1:1" ht="19.5" customHeight="1" x14ac:dyDescent="0.3">
      <c r="A7" s="14" t="s">
        <v>45</v>
      </c>
    </row>
    <row r="8" spans="1:1" s="16" customFormat="1" ht="26.25" customHeight="1" x14ac:dyDescent="0.3">
      <c r="A8" s="15" t="s">
        <v>91</v>
      </c>
    </row>
    <row r="9" spans="1:1" s="16" customFormat="1" ht="25.5" customHeight="1" x14ac:dyDescent="0.3">
      <c r="A9" s="15" t="s">
        <v>46</v>
      </c>
    </row>
    <row r="10" spans="1:1" s="16" customFormat="1" ht="39" customHeight="1" x14ac:dyDescent="0.3">
      <c r="A10" s="19" t="s">
        <v>60</v>
      </c>
    </row>
    <row r="11" spans="1:1" s="16" customFormat="1" ht="36.75" customHeight="1" x14ac:dyDescent="0.3">
      <c r="A11" s="19" t="s">
        <v>92</v>
      </c>
    </row>
    <row r="12" spans="1:1" s="16" customFormat="1" ht="18" x14ac:dyDescent="0.3">
      <c r="A12" s="15" t="s">
        <v>130</v>
      </c>
    </row>
    <row r="13" spans="1:1" s="16" customFormat="1" ht="18" x14ac:dyDescent="0.3">
      <c r="A13" s="17" t="s">
        <v>47</v>
      </c>
    </row>
    <row r="14" spans="1:1" s="16" customFormat="1" ht="18" x14ac:dyDescent="0.3">
      <c r="A14" s="19" t="s">
        <v>73</v>
      </c>
    </row>
    <row r="15" spans="1:1" s="16" customFormat="1" ht="18" x14ac:dyDescent="0.3">
      <c r="A15" s="15" t="s">
        <v>48</v>
      </c>
    </row>
    <row r="16" spans="1:1" s="16" customFormat="1" ht="18" x14ac:dyDescent="0.3">
      <c r="A16" s="19" t="s">
        <v>66</v>
      </c>
    </row>
    <row r="17" spans="1:1" s="16" customFormat="1" ht="18" x14ac:dyDescent="0.3">
      <c r="A17" s="15" t="s">
        <v>49</v>
      </c>
    </row>
    <row r="18" spans="1:1" s="16" customFormat="1" ht="36" x14ac:dyDescent="0.3">
      <c r="A18" s="19" t="s">
        <v>124</v>
      </c>
    </row>
    <row r="19" spans="1:1" s="16" customFormat="1" ht="18" x14ac:dyDescent="0.3">
      <c r="A19" s="17" t="s">
        <v>50</v>
      </c>
    </row>
    <row r="20" spans="1:1" s="16" customFormat="1" ht="36" x14ac:dyDescent="0.3">
      <c r="A20" s="19" t="s">
        <v>74</v>
      </c>
    </row>
    <row r="21" spans="1:1" s="16" customFormat="1" ht="36" x14ac:dyDescent="0.3">
      <c r="A21" s="15" t="s">
        <v>138</v>
      </c>
    </row>
    <row r="22" spans="1:1" s="16" customFormat="1" ht="18" x14ac:dyDescent="0.25">
      <c r="A22" s="15"/>
    </row>
    <row r="23" spans="1:1" s="16" customFormat="1" ht="144" x14ac:dyDescent="0.3">
      <c r="A23" s="17" t="s">
        <v>137</v>
      </c>
    </row>
    <row r="24" spans="1:1" s="16" customFormat="1" ht="36" x14ac:dyDescent="0.3">
      <c r="A24" s="31" t="s">
        <v>76</v>
      </c>
    </row>
    <row r="25" spans="1:1" s="16" customFormat="1" ht="72" x14ac:dyDescent="0.3">
      <c r="A25" s="17" t="s">
        <v>51</v>
      </c>
    </row>
    <row r="26" spans="1:1" s="16" customFormat="1" ht="90" x14ac:dyDescent="0.3">
      <c r="A26" s="17" t="s">
        <v>59</v>
      </c>
    </row>
    <row r="27" spans="1:1" s="16" customFormat="1" ht="72" x14ac:dyDescent="0.3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16"/>
  <sheetViews>
    <sheetView tabSelected="1" view="pageBreakPreview" topLeftCell="A65" zoomScale="54" zoomScaleNormal="85" zoomScaleSheetLayoutView="54" workbookViewId="0">
      <selection activeCell="AU152" sqref="AU152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2" width="4.33203125" style="1" customWidth="1"/>
    <col min="33" max="33" width="3.5546875" style="1" customWidth="1"/>
    <col min="34" max="34" width="5.33203125" style="1" customWidth="1"/>
    <col min="35" max="35" width="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80" customFormat="1" ht="63" customHeight="1" x14ac:dyDescent="0.3">
      <c r="A1" s="29" t="s">
        <v>129</v>
      </c>
      <c r="B1" s="29"/>
      <c r="C1" s="29" t="s">
        <v>149</v>
      </c>
      <c r="D1" s="29"/>
      <c r="E1" s="29" t="s">
        <v>152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5">
      <c r="A2" s="30" t="s">
        <v>56</v>
      </c>
      <c r="B2" s="28" t="s">
        <v>68</v>
      </c>
      <c r="C2" s="91"/>
      <c r="D2" s="84"/>
      <c r="F2" s="88"/>
      <c r="G2" s="89" t="s">
        <v>127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3">
      <c r="A3" s="30" t="s">
        <v>69</v>
      </c>
      <c r="B3" s="50" t="s">
        <v>139</v>
      </c>
      <c r="C3" s="33"/>
      <c r="D3" s="84"/>
      <c r="E3" s="32"/>
      <c r="F3" s="32"/>
      <c r="G3" s="100" t="s">
        <v>125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2"/>
      <c r="X3" s="111" t="s">
        <v>65</v>
      </c>
      <c r="Y3" s="112"/>
      <c r="Z3" s="112"/>
      <c r="AA3" s="112"/>
      <c r="AB3" s="113"/>
      <c r="AC3" s="151" t="s">
        <v>94</v>
      </c>
      <c r="AD3" s="152"/>
      <c r="AE3" s="152"/>
      <c r="AF3" s="152"/>
      <c r="AG3" s="152"/>
      <c r="AH3" s="152"/>
      <c r="AI3" s="152"/>
      <c r="AJ3" s="152"/>
      <c r="AK3" s="152"/>
      <c r="AL3" s="152"/>
      <c r="AM3" s="153"/>
      <c r="AN3" s="162" t="s">
        <v>95</v>
      </c>
      <c r="AO3" s="162"/>
      <c r="AP3" s="61" t="s">
        <v>96</v>
      </c>
      <c r="AQ3" s="61"/>
      <c r="AR3" s="66"/>
      <c r="AS3" s="33"/>
      <c r="AT3" s="33"/>
      <c r="AU3" s="63"/>
      <c r="AV3" s="33"/>
    </row>
    <row r="4" spans="1:48" ht="22.5" customHeight="1" x14ac:dyDescent="0.25">
      <c r="B4" s="148" t="s">
        <v>70</v>
      </c>
      <c r="C4" s="148"/>
      <c r="D4" s="33"/>
      <c r="E4" s="33"/>
      <c r="F4" s="35"/>
      <c r="G4" s="87" t="s">
        <v>98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14" t="s">
        <v>131</v>
      </c>
      <c r="Y4" s="115"/>
      <c r="Z4" s="115"/>
      <c r="AA4" s="115"/>
      <c r="AB4" s="116"/>
      <c r="AC4" s="154"/>
      <c r="AD4" s="155"/>
      <c r="AE4" s="155"/>
      <c r="AF4" s="155"/>
      <c r="AG4" s="155"/>
      <c r="AH4" s="155"/>
      <c r="AI4" s="155"/>
      <c r="AJ4" s="155"/>
      <c r="AK4" s="155"/>
      <c r="AL4" s="155"/>
      <c r="AM4" s="156"/>
      <c r="AN4" s="162"/>
      <c r="AO4" s="162"/>
      <c r="AP4" s="109" t="s">
        <v>97</v>
      </c>
      <c r="AQ4" s="109"/>
      <c r="AU4" s="63"/>
      <c r="AV4" s="33"/>
    </row>
    <row r="5" spans="1:48" ht="42.75" customHeight="1" x14ac:dyDescent="0.25">
      <c r="A5" s="71" t="s">
        <v>71</v>
      </c>
      <c r="B5" s="28" t="s">
        <v>148</v>
      </c>
      <c r="C5" s="38" t="s">
        <v>57</v>
      </c>
      <c r="D5" s="3"/>
      <c r="E5" s="33"/>
      <c r="F5" s="35"/>
      <c r="G5" s="103" t="s">
        <v>99</v>
      </c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17"/>
      <c r="Y5" s="117"/>
      <c r="Z5" s="117"/>
      <c r="AA5" s="117"/>
      <c r="AB5" s="118"/>
      <c r="AC5" s="157"/>
      <c r="AD5" s="158"/>
      <c r="AE5" s="158"/>
      <c r="AF5" s="158"/>
      <c r="AG5" s="158"/>
      <c r="AH5" s="158"/>
      <c r="AI5" s="158"/>
      <c r="AJ5" s="158"/>
      <c r="AK5" s="158"/>
      <c r="AL5" s="158"/>
      <c r="AM5" s="159"/>
      <c r="AN5" s="162"/>
      <c r="AO5" s="162"/>
      <c r="AP5" s="163" t="s">
        <v>69</v>
      </c>
      <c r="AQ5" s="164"/>
      <c r="AU5" s="63"/>
      <c r="AV5" s="33"/>
    </row>
    <row r="6" spans="1:48" ht="35.25" customHeight="1" x14ac:dyDescent="0.25">
      <c r="A6" s="72" t="s">
        <v>72</v>
      </c>
      <c r="B6" s="1" t="s">
        <v>149</v>
      </c>
      <c r="C6" s="38" t="s">
        <v>58</v>
      </c>
      <c r="D6" s="37"/>
      <c r="E6" s="36"/>
      <c r="F6" s="35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65" t="s">
        <v>132</v>
      </c>
      <c r="Y6" s="166"/>
      <c r="Z6" s="166"/>
      <c r="AA6" s="166"/>
      <c r="AB6" s="166"/>
      <c r="AC6" s="74" t="s">
        <v>133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5">
      <c r="A7" s="160" t="s">
        <v>128</v>
      </c>
      <c r="B7" s="160"/>
      <c r="C7" s="161"/>
      <c r="D7" s="161"/>
      <c r="E7" s="33"/>
      <c r="F7" s="35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Y7" s="64"/>
      <c r="Z7" s="33"/>
      <c r="AB7" s="64"/>
      <c r="AC7" s="76" t="s">
        <v>135</v>
      </c>
      <c r="AP7" s="57"/>
      <c r="AQ7" s="57"/>
      <c r="AR7" s="57"/>
      <c r="AS7" s="33"/>
    </row>
    <row r="8" spans="1:48" ht="22.5" customHeight="1" x14ac:dyDescent="0.3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134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5">
      <c r="A9" s="124" t="s">
        <v>15</v>
      </c>
      <c r="B9" s="124"/>
      <c r="C9" s="124"/>
      <c r="D9" s="124"/>
      <c r="E9" s="125" t="s">
        <v>40</v>
      </c>
      <c r="F9" s="125"/>
      <c r="G9" s="125"/>
      <c r="H9" s="125"/>
      <c r="I9" s="125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10" t="s">
        <v>20</v>
      </c>
      <c r="AR9" s="110" t="s">
        <v>22</v>
      </c>
      <c r="AS9" s="119" t="s">
        <v>21</v>
      </c>
    </row>
    <row r="10" spans="1:48" s="2" customFormat="1" ht="21.75" customHeight="1" x14ac:dyDescent="0.25">
      <c r="A10" s="120" t="s">
        <v>0</v>
      </c>
      <c r="B10" s="121"/>
      <c r="C10" s="104" t="s">
        <v>64</v>
      </c>
      <c r="D10" s="23" t="s">
        <v>18</v>
      </c>
      <c r="E10" s="107" t="s">
        <v>1</v>
      </c>
      <c r="F10" s="107"/>
      <c r="G10" s="107"/>
      <c r="H10" s="107"/>
      <c r="I10" s="107" t="s">
        <v>2</v>
      </c>
      <c r="J10" s="107"/>
      <c r="K10" s="107"/>
      <c r="L10" s="107"/>
      <c r="M10" s="107" t="s">
        <v>3</v>
      </c>
      <c r="N10" s="107"/>
      <c r="O10" s="107"/>
      <c r="P10" s="107"/>
      <c r="Q10" s="107" t="s">
        <v>4</v>
      </c>
      <c r="R10" s="107"/>
      <c r="S10" s="107"/>
      <c r="T10" s="107"/>
      <c r="U10" s="107" t="s">
        <v>5</v>
      </c>
      <c r="V10" s="107"/>
      <c r="W10" s="107"/>
      <c r="X10" s="107" t="s">
        <v>6</v>
      </c>
      <c r="Y10" s="107"/>
      <c r="Z10" s="107"/>
      <c r="AA10" s="107"/>
      <c r="AB10" s="107" t="s">
        <v>7</v>
      </c>
      <c r="AC10" s="107"/>
      <c r="AD10" s="107"/>
      <c r="AE10" s="107" t="s">
        <v>8</v>
      </c>
      <c r="AF10" s="107"/>
      <c r="AG10" s="107"/>
      <c r="AH10" s="107"/>
      <c r="AI10" s="107"/>
      <c r="AJ10" s="107" t="s">
        <v>9</v>
      </c>
      <c r="AK10" s="107"/>
      <c r="AL10" s="107"/>
      <c r="AM10" s="107" t="s">
        <v>10</v>
      </c>
      <c r="AN10" s="107"/>
      <c r="AO10" s="107"/>
      <c r="AP10" s="107"/>
      <c r="AQ10" s="110"/>
      <c r="AR10" s="110"/>
      <c r="AS10" s="119"/>
    </row>
    <row r="11" spans="1:48" s="6" customFormat="1" ht="11.25" customHeight="1" x14ac:dyDescent="0.2">
      <c r="A11" s="122"/>
      <c r="B11" s="123"/>
      <c r="C11" s="106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0"/>
      <c r="AR11" s="110"/>
      <c r="AS11" s="119"/>
    </row>
    <row r="12" spans="1:48" s="6" customFormat="1" ht="11.25" customHeight="1" x14ac:dyDescent="0.25">
      <c r="A12" s="149" t="s">
        <v>93</v>
      </c>
      <c r="B12" s="104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 x14ac:dyDescent="0.25">
      <c r="A13" s="150"/>
      <c r="B13" s="105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 x14ac:dyDescent="0.25">
      <c r="A14" s="150"/>
      <c r="B14" s="106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 x14ac:dyDescent="0.25">
      <c r="A15" s="150"/>
      <c r="B15" s="104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customHeight="1" x14ac:dyDescent="0.25">
      <c r="A16" s="150"/>
      <c r="B16" s="105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 x14ac:dyDescent="0.25">
      <c r="A17" s="150"/>
      <c r="B17" s="106"/>
      <c r="C17" s="39" t="s">
        <v>63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 x14ac:dyDescent="0.25">
      <c r="A18" s="150"/>
      <c r="B18" s="104" t="s">
        <v>16</v>
      </c>
      <c r="C18" s="39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customHeight="1" x14ac:dyDescent="0.25">
      <c r="A19" s="150"/>
      <c r="B19" s="105"/>
      <c r="C19" s="39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 x14ac:dyDescent="0.25">
      <c r="A20" s="150"/>
      <c r="B20" s="106"/>
      <c r="C20" s="39" t="s">
        <v>63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 x14ac:dyDescent="0.25">
      <c r="A21" s="150"/>
      <c r="B21" s="104" t="s">
        <v>17</v>
      </c>
      <c r="C21" s="39" t="s">
        <v>61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 x14ac:dyDescent="0.25">
      <c r="A22" s="150"/>
      <c r="B22" s="105"/>
      <c r="C22" s="39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 x14ac:dyDescent="0.25">
      <c r="A23" s="150"/>
      <c r="B23" s="106"/>
      <c r="C23" s="39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5">
      <c r="A24" s="150"/>
      <c r="B24" s="104" t="s">
        <v>53</v>
      </c>
      <c r="C24" s="39" t="s">
        <v>61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 x14ac:dyDescent="0.25">
      <c r="A25" s="150"/>
      <c r="B25" s="105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 x14ac:dyDescent="0.25">
      <c r="A26" s="150"/>
      <c r="B26" s="106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5">
      <c r="A27" s="150"/>
      <c r="B27" s="104" t="s">
        <v>54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 x14ac:dyDescent="0.25">
      <c r="A28" s="150"/>
      <c r="B28" s="105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 x14ac:dyDescent="0.25">
      <c r="A29" s="150"/>
      <c r="B29" s="106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5">
      <c r="A30" s="150"/>
      <c r="B30" s="104" t="s">
        <v>55</v>
      </c>
      <c r="C30" s="39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 x14ac:dyDescent="0.25">
      <c r="A31" s="150"/>
      <c r="B31" s="105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5">
      <c r="A32" s="150"/>
      <c r="B32" s="106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5">
      <c r="A33" s="150"/>
      <c r="B33" s="107" t="s">
        <v>75</v>
      </c>
      <c r="C33" s="39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 x14ac:dyDescent="0.25">
      <c r="A34" s="150"/>
      <c r="B34" s="107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 x14ac:dyDescent="0.25">
      <c r="A35" s="150"/>
      <c r="B35" s="107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25">
      <c r="A36" s="126"/>
      <c r="B36" s="126"/>
      <c r="C36" s="126"/>
      <c r="D36" s="126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 x14ac:dyDescent="0.25">
      <c r="A37" s="124" t="s">
        <v>14</v>
      </c>
      <c r="B37" s="124"/>
      <c r="C37" s="124"/>
      <c r="D37" s="124"/>
      <c r="E37" s="127" t="s">
        <v>40</v>
      </c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9"/>
      <c r="AQ37" s="110" t="s">
        <v>20</v>
      </c>
      <c r="AR37" s="110" t="s">
        <v>22</v>
      </c>
      <c r="AS37" s="119" t="s">
        <v>21</v>
      </c>
    </row>
    <row r="38" spans="1:45" s="2" customFormat="1" ht="21.75" customHeight="1" x14ac:dyDescent="0.25">
      <c r="A38" s="120" t="s">
        <v>0</v>
      </c>
      <c r="B38" s="121"/>
      <c r="C38" s="104" t="s">
        <v>64</v>
      </c>
      <c r="D38" s="23" t="s">
        <v>18</v>
      </c>
      <c r="E38" s="107" t="s">
        <v>1</v>
      </c>
      <c r="F38" s="107"/>
      <c r="G38" s="107"/>
      <c r="H38" s="107"/>
      <c r="I38" s="107" t="s">
        <v>2</v>
      </c>
      <c r="J38" s="107"/>
      <c r="K38" s="107"/>
      <c r="L38" s="107"/>
      <c r="M38" s="107" t="s">
        <v>3</v>
      </c>
      <c r="N38" s="107"/>
      <c r="O38" s="107"/>
      <c r="P38" s="107"/>
      <c r="Q38" s="107" t="s">
        <v>4</v>
      </c>
      <c r="R38" s="107"/>
      <c r="S38" s="107"/>
      <c r="T38" s="107"/>
      <c r="U38" s="107" t="s">
        <v>5</v>
      </c>
      <c r="V38" s="107"/>
      <c r="W38" s="107"/>
      <c r="X38" s="107" t="s">
        <v>6</v>
      </c>
      <c r="Y38" s="107"/>
      <c r="Z38" s="107"/>
      <c r="AA38" s="107"/>
      <c r="AB38" s="107" t="s">
        <v>7</v>
      </c>
      <c r="AC38" s="107"/>
      <c r="AD38" s="107"/>
      <c r="AE38" s="107" t="s">
        <v>8</v>
      </c>
      <c r="AF38" s="107"/>
      <c r="AG38" s="107"/>
      <c r="AH38" s="107"/>
      <c r="AI38" s="107"/>
      <c r="AJ38" s="107" t="s">
        <v>9</v>
      </c>
      <c r="AK38" s="107"/>
      <c r="AL38" s="107"/>
      <c r="AM38" s="107" t="s">
        <v>10</v>
      </c>
      <c r="AN38" s="107"/>
      <c r="AO38" s="107"/>
      <c r="AP38" s="107"/>
      <c r="AQ38" s="110"/>
      <c r="AR38" s="110"/>
      <c r="AS38" s="119"/>
    </row>
    <row r="39" spans="1:45" s="6" customFormat="1" ht="11.25" customHeight="1" x14ac:dyDescent="0.2">
      <c r="A39" s="122"/>
      <c r="B39" s="123"/>
      <c r="C39" s="106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10"/>
      <c r="AR39" s="110"/>
      <c r="AS39" s="119"/>
    </row>
    <row r="40" spans="1:45" ht="12.75" customHeight="1" x14ac:dyDescent="0.25">
      <c r="A40" s="149" t="s">
        <v>25</v>
      </c>
      <c r="B40" s="104" t="s">
        <v>13</v>
      </c>
      <c r="C40" s="39" t="s">
        <v>77</v>
      </c>
      <c r="D40" s="46"/>
      <c r="E40" s="26"/>
      <c r="F40" s="43"/>
      <c r="G40" s="98" t="s">
        <v>150</v>
      </c>
      <c r="H40" s="43"/>
      <c r="I40" s="43"/>
      <c r="J40" s="98" t="s">
        <v>150</v>
      </c>
      <c r="K40" s="43"/>
      <c r="L40" s="43"/>
      <c r="M40" s="43"/>
      <c r="N40" s="43"/>
      <c r="O40" s="43"/>
      <c r="P40" s="43"/>
      <c r="Q40" s="26"/>
      <c r="R40" s="26"/>
      <c r="S40" s="98" t="s">
        <v>150</v>
      </c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98" t="s">
        <v>150</v>
      </c>
      <c r="AE40" s="26"/>
      <c r="AF40" s="26"/>
      <c r="AG40" s="26"/>
      <c r="AH40" s="26"/>
      <c r="AI40" s="26"/>
      <c r="AJ40" s="26"/>
      <c r="AK40" s="26"/>
      <c r="AL40" s="26"/>
      <c r="AM40" s="43"/>
      <c r="AN40" s="43"/>
      <c r="AO40" s="43"/>
      <c r="AP40" s="43"/>
      <c r="AQ40" s="40">
        <f>COUNTA(E40:AP40)</f>
        <v>4</v>
      </c>
      <c r="AR40" s="3">
        <f>34*5</f>
        <v>170</v>
      </c>
      <c r="AS40" s="41">
        <f>AQ40/AR40</f>
        <v>2.3529411764705882E-2</v>
      </c>
    </row>
    <row r="41" spans="1:45" x14ac:dyDescent="0.25">
      <c r="A41" s="150"/>
      <c r="B41" s="105"/>
      <c r="C41" s="39" t="s">
        <v>78</v>
      </c>
      <c r="D41" s="46"/>
      <c r="E41" s="26"/>
      <c r="F41" s="43"/>
      <c r="G41" s="98" t="s">
        <v>150</v>
      </c>
      <c r="H41" s="43"/>
      <c r="I41" s="43"/>
      <c r="J41" s="98" t="s">
        <v>150</v>
      </c>
      <c r="K41" s="43"/>
      <c r="L41" s="43"/>
      <c r="M41" s="43"/>
      <c r="N41" s="43"/>
      <c r="O41" s="43"/>
      <c r="P41" s="43"/>
      <c r="Q41" s="27"/>
      <c r="R41" s="26"/>
      <c r="S41" s="98" t="s">
        <v>150</v>
      </c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98" t="s">
        <v>150</v>
      </c>
      <c r="AE41" s="26"/>
      <c r="AF41" s="26"/>
      <c r="AG41" s="26"/>
      <c r="AH41" s="26"/>
      <c r="AI41" s="26"/>
      <c r="AJ41" s="26"/>
      <c r="AK41" s="26"/>
      <c r="AL41" s="26"/>
      <c r="AM41" s="43"/>
      <c r="AN41" s="43"/>
      <c r="AO41" s="43"/>
      <c r="AP41" s="43"/>
      <c r="AQ41" s="40">
        <f>COUNTA(E41:AP41)</f>
        <v>4</v>
      </c>
      <c r="AR41" s="3">
        <f t="shared" ref="AR41:AR44" si="7">34*5</f>
        <v>170</v>
      </c>
      <c r="AS41" s="41">
        <f t="shared" ref="AS41:AS84" si="8">AQ41/AR41</f>
        <v>2.3529411764705882E-2</v>
      </c>
    </row>
    <row r="42" spans="1:45" x14ac:dyDescent="0.25">
      <c r="A42" s="150"/>
      <c r="B42" s="105"/>
      <c r="C42" s="94" t="s">
        <v>79</v>
      </c>
      <c r="D42" s="46"/>
      <c r="E42" s="26"/>
      <c r="F42" s="43"/>
      <c r="G42" s="98" t="s">
        <v>150</v>
      </c>
      <c r="H42" s="43"/>
      <c r="I42" s="43"/>
      <c r="J42" s="98" t="s">
        <v>150</v>
      </c>
      <c r="K42" s="43"/>
      <c r="L42" s="43"/>
      <c r="M42" s="43"/>
      <c r="N42" s="43"/>
      <c r="O42" s="43"/>
      <c r="P42" s="43"/>
      <c r="Q42" s="27"/>
      <c r="R42" s="26"/>
      <c r="S42" s="98" t="s">
        <v>150</v>
      </c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98" t="s">
        <v>150</v>
      </c>
      <c r="AE42" s="26"/>
      <c r="AF42" s="26"/>
      <c r="AG42" s="26"/>
      <c r="AH42" s="26"/>
      <c r="AI42" s="26"/>
      <c r="AJ42" s="26"/>
      <c r="AK42" s="26"/>
      <c r="AL42" s="26"/>
      <c r="AM42" s="43"/>
      <c r="AN42" s="43"/>
      <c r="AO42" s="43"/>
      <c r="AP42" s="43"/>
      <c r="AQ42" s="40"/>
      <c r="AR42" s="3"/>
      <c r="AS42" s="41"/>
    </row>
    <row r="43" spans="1:45" x14ac:dyDescent="0.25">
      <c r="A43" s="150"/>
      <c r="B43" s="105"/>
      <c r="C43" s="94" t="s">
        <v>140</v>
      </c>
      <c r="D43" s="46"/>
      <c r="E43" s="26"/>
      <c r="F43" s="43"/>
      <c r="G43" s="98" t="s">
        <v>150</v>
      </c>
      <c r="H43" s="43"/>
      <c r="I43" s="43"/>
      <c r="J43" s="98" t="s">
        <v>150</v>
      </c>
      <c r="K43" s="43"/>
      <c r="L43" s="43"/>
      <c r="M43" s="43"/>
      <c r="N43" s="43"/>
      <c r="O43" s="43"/>
      <c r="P43" s="43"/>
      <c r="Q43" s="27"/>
      <c r="R43" s="26"/>
      <c r="S43" s="98" t="s">
        <v>150</v>
      </c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98" t="s">
        <v>150</v>
      </c>
      <c r="AE43" s="26"/>
      <c r="AF43" s="26"/>
      <c r="AG43" s="26"/>
      <c r="AH43" s="26"/>
      <c r="AI43" s="26"/>
      <c r="AJ43" s="26"/>
      <c r="AK43" s="26"/>
      <c r="AL43" s="26"/>
      <c r="AM43" s="43"/>
      <c r="AN43" s="43"/>
      <c r="AO43" s="43"/>
      <c r="AP43" s="43"/>
      <c r="AQ43" s="40"/>
      <c r="AR43" s="3"/>
      <c r="AS43" s="41"/>
    </row>
    <row r="44" spans="1:45" x14ac:dyDescent="0.25">
      <c r="A44" s="150"/>
      <c r="B44" s="106"/>
      <c r="C44" s="39" t="s">
        <v>141</v>
      </c>
      <c r="D44" s="46"/>
      <c r="E44" s="26"/>
      <c r="F44" s="43"/>
      <c r="G44" s="98" t="s">
        <v>150</v>
      </c>
      <c r="H44" s="43"/>
      <c r="I44" s="43"/>
      <c r="J44" s="98" t="s">
        <v>150</v>
      </c>
      <c r="K44" s="43"/>
      <c r="L44" s="43"/>
      <c r="M44" s="43"/>
      <c r="N44" s="43"/>
      <c r="O44" s="43"/>
      <c r="P44" s="43"/>
      <c r="Q44" s="26"/>
      <c r="R44" s="27"/>
      <c r="S44" s="98" t="s">
        <v>150</v>
      </c>
      <c r="T44" s="27"/>
      <c r="U44" s="26"/>
      <c r="V44" s="27"/>
      <c r="W44" s="27"/>
      <c r="X44" s="26"/>
      <c r="Y44" s="27"/>
      <c r="Z44" s="27"/>
      <c r="AA44" s="27"/>
      <c r="AB44" s="26"/>
      <c r="AC44" s="27"/>
      <c r="AD44" s="98" t="s">
        <v>150</v>
      </c>
      <c r="AE44" s="26"/>
      <c r="AF44" s="26"/>
      <c r="AG44" s="27"/>
      <c r="AH44" s="27"/>
      <c r="AI44" s="27"/>
      <c r="AJ44" s="26"/>
      <c r="AK44" s="27"/>
      <c r="AL44" s="27"/>
      <c r="AM44" s="43"/>
      <c r="AN44" s="43"/>
      <c r="AO44" s="43"/>
      <c r="AP44" s="43"/>
      <c r="AQ44" s="40">
        <f t="shared" ref="AQ44:AQ46" si="9">COUNTA(E44:AP44)</f>
        <v>4</v>
      </c>
      <c r="AR44" s="3">
        <f t="shared" si="7"/>
        <v>170</v>
      </c>
      <c r="AS44" s="41">
        <f t="shared" si="8"/>
        <v>2.3529411764705882E-2</v>
      </c>
    </row>
    <row r="45" spans="1:45" x14ac:dyDescent="0.25">
      <c r="A45" s="150"/>
      <c r="B45" s="104" t="s">
        <v>11</v>
      </c>
      <c r="C45" s="39" t="s">
        <v>77</v>
      </c>
      <c r="D45" s="46"/>
      <c r="E45" s="26"/>
      <c r="F45" s="43"/>
      <c r="G45" s="98" t="s">
        <v>150</v>
      </c>
      <c r="H45" s="43"/>
      <c r="I45" s="43"/>
      <c r="J45" s="98" t="s">
        <v>150</v>
      </c>
      <c r="K45" s="43"/>
      <c r="L45" s="43"/>
      <c r="M45" s="43"/>
      <c r="N45" s="43"/>
      <c r="O45" s="43"/>
      <c r="P45" s="43"/>
      <c r="Q45" s="26"/>
      <c r="R45" s="27"/>
      <c r="S45" s="98" t="s">
        <v>150</v>
      </c>
      <c r="T45" s="27"/>
      <c r="U45" s="26"/>
      <c r="V45" s="27"/>
      <c r="W45" s="27"/>
      <c r="X45" s="26"/>
      <c r="Y45" s="27"/>
      <c r="Z45" s="27"/>
      <c r="AA45" s="27"/>
      <c r="AB45" s="26"/>
      <c r="AC45" s="27"/>
      <c r="AD45" s="98" t="s">
        <v>150</v>
      </c>
      <c r="AE45" s="26"/>
      <c r="AF45" s="26"/>
      <c r="AG45" s="27"/>
      <c r="AH45" s="27"/>
      <c r="AI45" s="27"/>
      <c r="AJ45" s="26"/>
      <c r="AK45" s="27"/>
      <c r="AL45" s="27"/>
      <c r="AM45" s="43"/>
      <c r="AN45" s="43"/>
      <c r="AO45" s="43"/>
      <c r="AP45" s="43"/>
      <c r="AQ45" s="40">
        <f t="shared" si="9"/>
        <v>4</v>
      </c>
      <c r="AR45" s="3">
        <f>34*4</f>
        <v>136</v>
      </c>
      <c r="AS45" s="41">
        <f t="shared" si="8"/>
        <v>2.9411764705882353E-2</v>
      </c>
    </row>
    <row r="46" spans="1:45" x14ac:dyDescent="0.25">
      <c r="A46" s="150"/>
      <c r="B46" s="105"/>
      <c r="C46" s="39" t="s">
        <v>78</v>
      </c>
      <c r="D46" s="46"/>
      <c r="E46" s="26"/>
      <c r="F46" s="27"/>
      <c r="G46" s="98" t="s">
        <v>150</v>
      </c>
      <c r="H46" s="43"/>
      <c r="I46" s="27"/>
      <c r="J46" s="98" t="s">
        <v>150</v>
      </c>
      <c r="K46" s="27"/>
      <c r="L46" s="27"/>
      <c r="M46" s="26"/>
      <c r="N46" s="27"/>
      <c r="O46" s="27"/>
      <c r="P46" s="27"/>
      <c r="Q46" s="26"/>
      <c r="R46" s="27"/>
      <c r="S46" s="98" t="s">
        <v>150</v>
      </c>
      <c r="T46" s="27"/>
      <c r="U46" s="26"/>
      <c r="V46" s="27"/>
      <c r="W46" s="27"/>
      <c r="X46" s="26"/>
      <c r="Y46" s="27"/>
      <c r="Z46" s="27"/>
      <c r="AA46" s="27"/>
      <c r="AB46" s="43"/>
      <c r="AC46" s="43"/>
      <c r="AD46" s="98" t="s">
        <v>150</v>
      </c>
      <c r="AE46" s="26"/>
      <c r="AF46" s="26"/>
      <c r="AG46" s="27"/>
      <c r="AH46" s="27"/>
      <c r="AI46" s="27"/>
      <c r="AJ46" s="26"/>
      <c r="AK46" s="27"/>
      <c r="AL46" s="27"/>
      <c r="AM46" s="43"/>
      <c r="AN46" s="43"/>
      <c r="AO46" s="43"/>
      <c r="AP46" s="43"/>
      <c r="AQ46" s="40">
        <f t="shared" si="9"/>
        <v>4</v>
      </c>
      <c r="AR46" s="3">
        <f t="shared" ref="AR46:AR54" si="10">34*4</f>
        <v>136</v>
      </c>
      <c r="AS46" s="41">
        <f t="shared" si="8"/>
        <v>2.9411764705882353E-2</v>
      </c>
    </row>
    <row r="47" spans="1:45" x14ac:dyDescent="0.25">
      <c r="A47" s="150"/>
      <c r="B47" s="105"/>
      <c r="C47" s="94" t="s">
        <v>79</v>
      </c>
      <c r="D47" s="46"/>
      <c r="E47" s="26"/>
      <c r="F47" s="27"/>
      <c r="G47" s="98" t="s">
        <v>150</v>
      </c>
      <c r="H47" s="43"/>
      <c r="I47" s="27"/>
      <c r="J47" s="98" t="s">
        <v>150</v>
      </c>
      <c r="K47" s="27"/>
      <c r="L47" s="27"/>
      <c r="M47" s="26"/>
      <c r="N47" s="27"/>
      <c r="O47" s="27"/>
      <c r="P47" s="27"/>
      <c r="Q47" s="26"/>
      <c r="R47" s="27"/>
      <c r="S47" s="98" t="s">
        <v>150</v>
      </c>
      <c r="T47" s="27"/>
      <c r="U47" s="26"/>
      <c r="V47" s="27"/>
      <c r="W47" s="27"/>
      <c r="X47" s="26"/>
      <c r="Y47" s="27"/>
      <c r="Z47" s="27"/>
      <c r="AA47" s="27"/>
      <c r="AB47" s="43"/>
      <c r="AC47" s="43"/>
      <c r="AD47" s="98" t="s">
        <v>150</v>
      </c>
      <c r="AE47" s="26"/>
      <c r="AF47" s="26"/>
      <c r="AG47" s="27"/>
      <c r="AH47" s="27"/>
      <c r="AI47" s="27"/>
      <c r="AJ47" s="26"/>
      <c r="AK47" s="27"/>
      <c r="AL47" s="27"/>
      <c r="AM47" s="43"/>
      <c r="AN47" s="43"/>
      <c r="AO47" s="43"/>
      <c r="AP47" s="43"/>
      <c r="AQ47" s="40"/>
      <c r="AR47" s="3"/>
      <c r="AS47" s="41"/>
    </row>
    <row r="48" spans="1:45" x14ac:dyDescent="0.25">
      <c r="A48" s="150"/>
      <c r="B48" s="105"/>
      <c r="C48" s="94" t="s">
        <v>140</v>
      </c>
      <c r="D48" s="46"/>
      <c r="E48" s="26"/>
      <c r="F48" s="27"/>
      <c r="G48" s="98" t="s">
        <v>150</v>
      </c>
      <c r="H48" s="43"/>
      <c r="I48" s="27"/>
      <c r="J48" s="98" t="s">
        <v>150</v>
      </c>
      <c r="K48" s="27"/>
      <c r="L48" s="27"/>
      <c r="M48" s="26"/>
      <c r="N48" s="27"/>
      <c r="O48" s="27"/>
      <c r="P48" s="27"/>
      <c r="Q48" s="26"/>
      <c r="R48" s="27"/>
      <c r="S48" s="98" t="s">
        <v>150</v>
      </c>
      <c r="T48" s="27"/>
      <c r="U48" s="26"/>
      <c r="V48" s="27"/>
      <c r="W48" s="27"/>
      <c r="X48" s="26"/>
      <c r="Y48" s="27"/>
      <c r="Z48" s="27"/>
      <c r="AA48" s="27"/>
      <c r="AB48" s="43"/>
      <c r="AC48" s="43"/>
      <c r="AD48" s="98" t="s">
        <v>150</v>
      </c>
      <c r="AE48" s="26"/>
      <c r="AF48" s="26"/>
      <c r="AG48" s="27"/>
      <c r="AH48" s="27"/>
      <c r="AI48" s="27"/>
      <c r="AJ48" s="26"/>
      <c r="AK48" s="27"/>
      <c r="AL48" s="27"/>
      <c r="AM48" s="43"/>
      <c r="AN48" s="43"/>
      <c r="AO48" s="43"/>
      <c r="AP48" s="43"/>
      <c r="AQ48" s="40"/>
      <c r="AR48" s="3"/>
      <c r="AS48" s="41"/>
    </row>
    <row r="49" spans="1:45" ht="12.75" customHeight="1" x14ac:dyDescent="0.25">
      <c r="A49" s="150"/>
      <c r="B49" s="106"/>
      <c r="C49" s="39" t="s">
        <v>141</v>
      </c>
      <c r="D49" s="46"/>
      <c r="E49" s="26"/>
      <c r="F49" s="26"/>
      <c r="G49" s="98" t="s">
        <v>150</v>
      </c>
      <c r="H49" s="26"/>
      <c r="I49" s="26"/>
      <c r="J49" s="98" t="s">
        <v>150</v>
      </c>
      <c r="K49" s="26"/>
      <c r="L49" s="26"/>
      <c r="M49" s="26"/>
      <c r="N49" s="26"/>
      <c r="O49" s="26"/>
      <c r="P49" s="26"/>
      <c r="Q49" s="26"/>
      <c r="R49" s="27"/>
      <c r="S49" s="98" t="s">
        <v>150</v>
      </c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98" t="s">
        <v>150</v>
      </c>
      <c r="AE49" s="26"/>
      <c r="AF49" s="26"/>
      <c r="AG49" s="26"/>
      <c r="AH49" s="43"/>
      <c r="AI49" s="43"/>
      <c r="AJ49" s="43"/>
      <c r="AK49" s="27"/>
      <c r="AL49" s="27"/>
      <c r="AM49" s="43"/>
      <c r="AN49" s="43"/>
      <c r="AO49" s="43"/>
      <c r="AP49" s="43"/>
      <c r="AQ49" s="40">
        <f>COUNTA(E49:AP49)</f>
        <v>4</v>
      </c>
      <c r="AR49" s="3">
        <f t="shared" si="10"/>
        <v>136</v>
      </c>
      <c r="AS49" s="41">
        <f t="shared" si="8"/>
        <v>2.9411764705882353E-2</v>
      </c>
    </row>
    <row r="50" spans="1:45" x14ac:dyDescent="0.25">
      <c r="A50" s="150"/>
      <c r="B50" s="104" t="s">
        <v>16</v>
      </c>
      <c r="C50" s="39" t="s">
        <v>77</v>
      </c>
      <c r="D50" s="46"/>
      <c r="E50" s="26"/>
      <c r="F50" s="26"/>
      <c r="G50" s="26"/>
      <c r="H50" s="27"/>
      <c r="I50" s="45"/>
      <c r="J50" s="26"/>
      <c r="K50" s="26"/>
      <c r="L50" s="26"/>
      <c r="M50" s="26"/>
      <c r="N50" s="26"/>
      <c r="O50" s="26"/>
      <c r="P50" s="26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7"/>
      <c r="AC50" s="27"/>
      <c r="AD50" s="26"/>
      <c r="AE50" s="26"/>
      <c r="AF50" s="26"/>
      <c r="AG50" s="26"/>
      <c r="AH50" s="43"/>
      <c r="AI50" s="43"/>
      <c r="AJ50" s="43"/>
      <c r="AK50" s="27"/>
      <c r="AL50" s="27"/>
      <c r="AM50" s="43"/>
      <c r="AN50" s="43"/>
      <c r="AO50" s="43"/>
      <c r="AP50" s="43"/>
      <c r="AQ50" s="40">
        <f>COUNTA(E50:AP50)</f>
        <v>0</v>
      </c>
      <c r="AR50" s="3">
        <f t="shared" si="10"/>
        <v>136</v>
      </c>
      <c r="AS50" s="41">
        <f t="shared" si="8"/>
        <v>0</v>
      </c>
    </row>
    <row r="51" spans="1:45" x14ac:dyDescent="0.25">
      <c r="A51" s="150"/>
      <c r="B51" s="105"/>
      <c r="C51" s="39" t="s">
        <v>78</v>
      </c>
      <c r="D51" s="46"/>
      <c r="E51" s="26"/>
      <c r="F51" s="27"/>
      <c r="G51" s="27"/>
      <c r="H51" s="45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7"/>
      <c r="AC51" s="27"/>
      <c r="AD51" s="26"/>
      <c r="AE51" s="26"/>
      <c r="AF51" s="26"/>
      <c r="AG51" s="26"/>
      <c r="AH51" s="43"/>
      <c r="AI51" s="43"/>
      <c r="AJ51" s="43"/>
      <c r="AK51" s="27"/>
      <c r="AL51" s="27"/>
      <c r="AM51" s="43"/>
      <c r="AN51" s="43"/>
      <c r="AO51" s="43"/>
      <c r="AP51" s="43"/>
      <c r="AQ51" s="40">
        <f t="shared" ref="AQ51:AQ84" si="11">COUNTA(E51:AP51)</f>
        <v>0</v>
      </c>
      <c r="AR51" s="3">
        <f t="shared" si="10"/>
        <v>136</v>
      </c>
      <c r="AS51" s="41">
        <f t="shared" si="8"/>
        <v>0</v>
      </c>
    </row>
    <row r="52" spans="1:45" x14ac:dyDescent="0.25">
      <c r="A52" s="150"/>
      <c r="B52" s="105"/>
      <c r="C52" s="94" t="s">
        <v>79</v>
      </c>
      <c r="D52" s="46"/>
      <c r="E52" s="26"/>
      <c r="F52" s="27"/>
      <c r="G52" s="95"/>
      <c r="H52" s="45"/>
      <c r="I52" s="26"/>
      <c r="J52" s="27"/>
      <c r="K52" s="27"/>
      <c r="L52" s="27"/>
      <c r="M52" s="26"/>
      <c r="N52" s="27"/>
      <c r="O52" s="27"/>
      <c r="P52" s="27"/>
      <c r="Q52" s="26"/>
      <c r="R52" s="27"/>
      <c r="S52" s="27"/>
      <c r="T52" s="27"/>
      <c r="U52" s="26"/>
      <c r="V52" s="27"/>
      <c r="W52" s="27"/>
      <c r="X52" s="26"/>
      <c r="Y52" s="27"/>
      <c r="Z52" s="27"/>
      <c r="AA52" s="27"/>
      <c r="AB52" s="27"/>
      <c r="AC52" s="27"/>
      <c r="AD52" s="26"/>
      <c r="AE52" s="26"/>
      <c r="AF52" s="26"/>
      <c r="AG52" s="26"/>
      <c r="AH52" s="43"/>
      <c r="AI52" s="43"/>
      <c r="AJ52" s="43"/>
      <c r="AK52" s="27"/>
      <c r="AL52" s="27"/>
      <c r="AM52" s="43"/>
      <c r="AN52" s="43"/>
      <c r="AO52" s="43"/>
      <c r="AP52" s="43"/>
      <c r="AQ52" s="40"/>
      <c r="AR52" s="3"/>
      <c r="AS52" s="41"/>
    </row>
    <row r="53" spans="1:45" x14ac:dyDescent="0.25">
      <c r="A53" s="150"/>
      <c r="B53" s="105"/>
      <c r="C53" s="94" t="s">
        <v>140</v>
      </c>
      <c r="D53" s="46"/>
      <c r="E53" s="26"/>
      <c r="F53" s="27"/>
      <c r="G53" s="95"/>
      <c r="H53" s="45"/>
      <c r="I53" s="26"/>
      <c r="J53" s="27"/>
      <c r="K53" s="27"/>
      <c r="L53" s="27"/>
      <c r="M53" s="26"/>
      <c r="N53" s="27"/>
      <c r="O53" s="27"/>
      <c r="P53" s="27"/>
      <c r="Q53" s="26"/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7"/>
      <c r="AC53" s="27"/>
      <c r="AD53" s="26"/>
      <c r="AE53" s="26"/>
      <c r="AF53" s="26"/>
      <c r="AG53" s="26"/>
      <c r="AH53" s="43"/>
      <c r="AI53" s="43"/>
      <c r="AJ53" s="43"/>
      <c r="AK53" s="27"/>
      <c r="AL53" s="27"/>
      <c r="AM53" s="43"/>
      <c r="AN53" s="43"/>
      <c r="AO53" s="43"/>
      <c r="AP53" s="43"/>
      <c r="AQ53" s="40"/>
      <c r="AR53" s="3"/>
      <c r="AS53" s="41"/>
    </row>
    <row r="54" spans="1:45" x14ac:dyDescent="0.25">
      <c r="A54" s="150"/>
      <c r="B54" s="106"/>
      <c r="C54" s="39" t="s">
        <v>141</v>
      </c>
      <c r="D54" s="46"/>
      <c r="E54" s="26"/>
      <c r="F54" s="27"/>
      <c r="G54" s="45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7"/>
      <c r="AC54" s="27"/>
      <c r="AD54" s="26"/>
      <c r="AE54" s="26"/>
      <c r="AF54" s="26"/>
      <c r="AG54" s="26"/>
      <c r="AH54" s="43"/>
      <c r="AI54" s="43"/>
      <c r="AJ54" s="43"/>
      <c r="AK54" s="27"/>
      <c r="AL54" s="27"/>
      <c r="AM54" s="43"/>
      <c r="AN54" s="43"/>
      <c r="AO54" s="43"/>
      <c r="AP54" s="43"/>
      <c r="AQ54" s="40">
        <f t="shared" si="11"/>
        <v>0</v>
      </c>
      <c r="AR54" s="3">
        <f t="shared" si="10"/>
        <v>136</v>
      </c>
      <c r="AS54" s="41">
        <f t="shared" si="8"/>
        <v>0</v>
      </c>
    </row>
    <row r="55" spans="1:45" x14ac:dyDescent="0.25">
      <c r="A55" s="150"/>
      <c r="B55" s="104" t="s">
        <v>17</v>
      </c>
      <c r="C55" s="39" t="s">
        <v>77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7"/>
      <c r="R55" s="27"/>
      <c r="S55" s="27"/>
      <c r="T55" s="27"/>
      <c r="U55" s="26"/>
      <c r="V55" s="27"/>
      <c r="W55" s="27"/>
      <c r="X55" s="26"/>
      <c r="Y55" s="27"/>
      <c r="Z55" s="27"/>
      <c r="AA55" s="27"/>
      <c r="AB55" s="27"/>
      <c r="AC55" s="27"/>
      <c r="AD55" s="27"/>
      <c r="AE55" s="26"/>
      <c r="AF55" s="26"/>
      <c r="AG55" s="43"/>
      <c r="AH55" s="43"/>
      <c r="AI55" s="43"/>
      <c r="AJ55" s="43"/>
      <c r="AK55" s="27"/>
      <c r="AL55" s="27"/>
      <c r="AM55" s="43"/>
      <c r="AN55" s="43"/>
      <c r="AO55" s="43"/>
      <c r="AP55" s="43"/>
      <c r="AQ55" s="40">
        <f t="shared" si="11"/>
        <v>0</v>
      </c>
      <c r="AR55" s="3">
        <f>34*2</f>
        <v>68</v>
      </c>
      <c r="AS55" s="41">
        <f t="shared" si="8"/>
        <v>0</v>
      </c>
    </row>
    <row r="56" spans="1:45" ht="12.75" customHeight="1" x14ac:dyDescent="0.25">
      <c r="A56" s="150"/>
      <c r="B56" s="105"/>
      <c r="C56" s="39" t="s">
        <v>78</v>
      </c>
      <c r="D56" s="46"/>
      <c r="E56" s="26"/>
      <c r="F56" s="27"/>
      <c r="G56" s="27"/>
      <c r="H56" s="27"/>
      <c r="I56" s="26"/>
      <c r="J56" s="27"/>
      <c r="K56" s="27"/>
      <c r="L56" s="27"/>
      <c r="M56" s="26"/>
      <c r="N56" s="27"/>
      <c r="O56" s="27"/>
      <c r="P56" s="27"/>
      <c r="Q56" s="26"/>
      <c r="R56" s="27"/>
      <c r="S56" s="27"/>
      <c r="T56" s="27"/>
      <c r="U56" s="26"/>
      <c r="V56" s="27"/>
      <c r="W56" s="27"/>
      <c r="X56" s="26"/>
      <c r="Y56" s="27"/>
      <c r="Z56" s="27"/>
      <c r="AA56" s="27"/>
      <c r="AB56" s="26"/>
      <c r="AC56" s="27"/>
      <c r="AD56" s="43"/>
      <c r="AE56" s="26"/>
      <c r="AF56" s="26"/>
      <c r="AG56" s="27"/>
      <c r="AH56" s="27"/>
      <c r="AI56" s="43"/>
      <c r="AJ56" s="26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4" si="12">34*2</f>
        <v>68</v>
      </c>
      <c r="AS56" s="41">
        <f t="shared" si="8"/>
        <v>0</v>
      </c>
    </row>
    <row r="57" spans="1:45" ht="12.75" customHeight="1" x14ac:dyDescent="0.25">
      <c r="A57" s="150"/>
      <c r="B57" s="105"/>
      <c r="C57" s="94" t="s">
        <v>79</v>
      </c>
      <c r="D57" s="46"/>
      <c r="E57" s="26"/>
      <c r="F57" s="27"/>
      <c r="G57" s="27"/>
      <c r="H57" s="27"/>
      <c r="I57" s="26"/>
      <c r="J57" s="27"/>
      <c r="K57" s="27"/>
      <c r="L57" s="27"/>
      <c r="M57" s="26"/>
      <c r="N57" s="27"/>
      <c r="O57" s="27"/>
      <c r="P57" s="27"/>
      <c r="Q57" s="26"/>
      <c r="R57" s="27"/>
      <c r="S57" s="27"/>
      <c r="T57" s="27"/>
      <c r="U57" s="26"/>
      <c r="V57" s="27"/>
      <c r="W57" s="27"/>
      <c r="X57" s="26"/>
      <c r="Y57" s="27"/>
      <c r="Z57" s="27"/>
      <c r="AA57" s="27"/>
      <c r="AB57" s="26"/>
      <c r="AC57" s="27"/>
      <c r="AD57" s="43"/>
      <c r="AE57" s="26"/>
      <c r="AF57" s="26"/>
      <c r="AG57" s="27"/>
      <c r="AH57" s="27"/>
      <c r="AI57" s="43"/>
      <c r="AJ57" s="26"/>
      <c r="AK57" s="27"/>
      <c r="AL57" s="27"/>
      <c r="AM57" s="43"/>
      <c r="AN57" s="43"/>
      <c r="AO57" s="43"/>
      <c r="AP57" s="43"/>
      <c r="AQ57" s="40"/>
      <c r="AR57" s="3"/>
      <c r="AS57" s="41"/>
    </row>
    <row r="58" spans="1:45" ht="12.75" customHeight="1" x14ac:dyDescent="0.25">
      <c r="A58" s="150"/>
      <c r="B58" s="105"/>
      <c r="C58" s="94" t="s">
        <v>140</v>
      </c>
      <c r="D58" s="46"/>
      <c r="E58" s="26"/>
      <c r="F58" s="27"/>
      <c r="G58" s="27"/>
      <c r="H58" s="27"/>
      <c r="I58" s="26"/>
      <c r="J58" s="27"/>
      <c r="K58" s="27"/>
      <c r="L58" s="27"/>
      <c r="M58" s="26"/>
      <c r="N58" s="27"/>
      <c r="O58" s="27"/>
      <c r="P58" s="27"/>
      <c r="Q58" s="26"/>
      <c r="R58" s="27"/>
      <c r="S58" s="27"/>
      <c r="T58" s="27"/>
      <c r="U58" s="26"/>
      <c r="V58" s="27"/>
      <c r="W58" s="27"/>
      <c r="X58" s="26"/>
      <c r="Y58" s="27"/>
      <c r="Z58" s="27"/>
      <c r="AA58" s="27"/>
      <c r="AB58" s="26"/>
      <c r="AC58" s="27"/>
      <c r="AD58" s="43"/>
      <c r="AE58" s="26"/>
      <c r="AF58" s="26"/>
      <c r="AG58" s="27"/>
      <c r="AH58" s="27"/>
      <c r="AI58" s="43"/>
      <c r="AJ58" s="26"/>
      <c r="AK58" s="27"/>
      <c r="AL58" s="27"/>
      <c r="AM58" s="43"/>
      <c r="AN58" s="43"/>
      <c r="AO58" s="43"/>
      <c r="AP58" s="43"/>
      <c r="AQ58" s="40"/>
      <c r="AR58" s="3"/>
      <c r="AS58" s="41"/>
    </row>
    <row r="59" spans="1:45" ht="12.75" customHeight="1" x14ac:dyDescent="0.25">
      <c r="A59" s="150"/>
      <c r="B59" s="106"/>
      <c r="C59" s="39" t="s">
        <v>141</v>
      </c>
      <c r="D59" s="46"/>
      <c r="E59" s="26"/>
      <c r="F59" s="27"/>
      <c r="G59" s="27"/>
      <c r="H59" s="27"/>
      <c r="I59" s="26"/>
      <c r="J59" s="27"/>
      <c r="K59" s="27"/>
      <c r="L59" s="27"/>
      <c r="M59" s="26"/>
      <c r="N59" s="27"/>
      <c r="O59" s="27"/>
      <c r="P59" s="27"/>
      <c r="Q59" s="26"/>
      <c r="R59" s="27"/>
      <c r="S59" s="27"/>
      <c r="T59" s="27"/>
      <c r="U59" s="26"/>
      <c r="V59" s="27"/>
      <c r="W59" s="27"/>
      <c r="X59" s="26"/>
      <c r="Y59" s="27"/>
      <c r="Z59" s="27"/>
      <c r="AA59" s="27"/>
      <c r="AB59" s="26"/>
      <c r="AC59" s="27"/>
      <c r="AD59" s="43"/>
      <c r="AE59" s="26"/>
      <c r="AF59" s="26"/>
      <c r="AG59" s="27"/>
      <c r="AH59" s="27"/>
      <c r="AI59" s="43"/>
      <c r="AJ59" s="26"/>
      <c r="AK59" s="27"/>
      <c r="AL59" s="27"/>
      <c r="AM59" s="43"/>
      <c r="AN59" s="43"/>
      <c r="AO59" s="43"/>
      <c r="AP59" s="43"/>
      <c r="AQ59" s="40">
        <f t="shared" si="11"/>
        <v>0</v>
      </c>
      <c r="AR59" s="3">
        <f t="shared" si="12"/>
        <v>68</v>
      </c>
      <c r="AS59" s="41">
        <f t="shared" si="8"/>
        <v>0</v>
      </c>
    </row>
    <row r="60" spans="1:45" ht="12.75" customHeight="1" x14ac:dyDescent="0.25">
      <c r="A60" s="150"/>
      <c r="B60" s="171" t="s">
        <v>144</v>
      </c>
      <c r="C60" s="39" t="s">
        <v>77</v>
      </c>
      <c r="D60" s="46"/>
      <c r="E60" s="26"/>
      <c r="F60" s="27"/>
      <c r="G60" s="27"/>
      <c r="H60" s="27"/>
      <c r="I60" s="26"/>
      <c r="J60" s="27"/>
      <c r="K60" s="27"/>
      <c r="L60" s="27"/>
      <c r="M60" s="26"/>
      <c r="N60" s="27"/>
      <c r="O60" s="27"/>
      <c r="P60" s="27"/>
      <c r="Q60" s="26"/>
      <c r="R60" s="27"/>
      <c r="S60" s="27"/>
      <c r="T60" s="27"/>
      <c r="U60" s="26"/>
      <c r="V60" s="27"/>
      <c r="W60" s="27"/>
      <c r="X60" s="26"/>
      <c r="Y60" s="27"/>
      <c r="Z60" s="27"/>
      <c r="AA60" s="27"/>
      <c r="AB60" s="26"/>
      <c r="AC60" s="27"/>
      <c r="AD60" s="43"/>
      <c r="AE60" s="26"/>
      <c r="AF60" s="26"/>
      <c r="AG60" s="27"/>
      <c r="AH60" s="27"/>
      <c r="AI60" s="43"/>
      <c r="AJ60" s="26"/>
      <c r="AK60" s="27"/>
      <c r="AL60" s="27"/>
      <c r="AM60" s="43"/>
      <c r="AN60" s="43"/>
      <c r="AO60" s="43"/>
      <c r="AP60" s="43"/>
      <c r="AQ60" s="40">
        <f t="shared" si="11"/>
        <v>0</v>
      </c>
      <c r="AR60" s="3">
        <f t="shared" si="12"/>
        <v>68</v>
      </c>
      <c r="AS60" s="41">
        <f t="shared" si="8"/>
        <v>0</v>
      </c>
    </row>
    <row r="61" spans="1:45" ht="12.75" customHeight="1" x14ac:dyDescent="0.25">
      <c r="A61" s="150"/>
      <c r="B61" s="172"/>
      <c r="C61" s="39" t="s">
        <v>78</v>
      </c>
      <c r="D61" s="46"/>
      <c r="E61" s="26"/>
      <c r="F61" s="27"/>
      <c r="G61" s="27"/>
      <c r="H61" s="27"/>
      <c r="I61" s="26"/>
      <c r="J61" s="27"/>
      <c r="K61" s="27"/>
      <c r="L61" s="27"/>
      <c r="M61" s="26"/>
      <c r="N61" s="27"/>
      <c r="O61" s="27"/>
      <c r="P61" s="27"/>
      <c r="Q61" s="26"/>
      <c r="R61" s="27"/>
      <c r="S61" s="27"/>
      <c r="T61" s="27"/>
      <c r="U61" s="26"/>
      <c r="V61" s="27"/>
      <c r="W61" s="27"/>
      <c r="X61" s="26"/>
      <c r="Y61" s="27"/>
      <c r="Z61" s="27"/>
      <c r="AA61" s="27"/>
      <c r="AB61" s="26"/>
      <c r="AC61" s="27"/>
      <c r="AD61" s="43"/>
      <c r="AE61" s="26"/>
      <c r="AF61" s="26"/>
      <c r="AG61" s="27"/>
      <c r="AH61" s="27"/>
      <c r="AI61" s="43"/>
      <c r="AJ61" s="26"/>
      <c r="AK61" s="27"/>
      <c r="AL61" s="27"/>
      <c r="AM61" s="43"/>
      <c r="AN61" s="43"/>
      <c r="AO61" s="43"/>
      <c r="AP61" s="43"/>
      <c r="AQ61" s="40">
        <f t="shared" si="11"/>
        <v>0</v>
      </c>
      <c r="AR61" s="3">
        <f t="shared" si="12"/>
        <v>68</v>
      </c>
      <c r="AS61" s="41">
        <f t="shared" si="8"/>
        <v>0</v>
      </c>
    </row>
    <row r="62" spans="1:45" ht="12.75" customHeight="1" x14ac:dyDescent="0.25">
      <c r="A62" s="150"/>
      <c r="B62" s="172"/>
      <c r="C62" s="94" t="s">
        <v>79</v>
      </c>
      <c r="D62" s="46"/>
      <c r="E62" s="26"/>
      <c r="F62" s="27"/>
      <c r="G62" s="27"/>
      <c r="H62" s="27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43"/>
      <c r="AE62" s="26"/>
      <c r="AF62" s="26"/>
      <c r="AG62" s="27"/>
      <c r="AH62" s="27"/>
      <c r="AI62" s="43"/>
      <c r="AJ62" s="26"/>
      <c r="AK62" s="27"/>
      <c r="AL62" s="27"/>
      <c r="AM62" s="43"/>
      <c r="AN62" s="43"/>
      <c r="AO62" s="43"/>
      <c r="AP62" s="43"/>
      <c r="AQ62" s="40"/>
      <c r="AR62" s="3"/>
      <c r="AS62" s="41"/>
    </row>
    <row r="63" spans="1:45" ht="12.75" customHeight="1" x14ac:dyDescent="0.25">
      <c r="A63" s="150"/>
      <c r="B63" s="172"/>
      <c r="C63" s="94" t="s">
        <v>140</v>
      </c>
      <c r="D63" s="46"/>
      <c r="E63" s="26"/>
      <c r="F63" s="27"/>
      <c r="G63" s="27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43"/>
      <c r="AE63" s="26"/>
      <c r="AF63" s="26"/>
      <c r="AG63" s="27"/>
      <c r="AH63" s="27"/>
      <c r="AI63" s="43"/>
      <c r="AJ63" s="26"/>
      <c r="AK63" s="27"/>
      <c r="AL63" s="27"/>
      <c r="AM63" s="43"/>
      <c r="AN63" s="43"/>
      <c r="AO63" s="43"/>
      <c r="AP63" s="43"/>
      <c r="AQ63" s="40"/>
      <c r="AR63" s="3"/>
      <c r="AS63" s="41"/>
    </row>
    <row r="64" spans="1:45" ht="12.75" customHeight="1" x14ac:dyDescent="0.25">
      <c r="A64" s="150"/>
      <c r="B64" s="173"/>
      <c r="C64" s="39" t="s">
        <v>141</v>
      </c>
      <c r="D64" s="46"/>
      <c r="E64" s="26"/>
      <c r="F64" s="27"/>
      <c r="G64" s="27"/>
      <c r="H64" s="27"/>
      <c r="I64" s="26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26"/>
      <c r="AC64" s="27"/>
      <c r="AD64" s="43"/>
      <c r="AE64" s="26"/>
      <c r="AF64" s="26"/>
      <c r="AG64" s="27"/>
      <c r="AH64" s="27"/>
      <c r="AI64" s="43"/>
      <c r="AJ64" s="26"/>
      <c r="AK64" s="27"/>
      <c r="AL64" s="27"/>
      <c r="AM64" s="43"/>
      <c r="AN64" s="43"/>
      <c r="AO64" s="43"/>
      <c r="AP64" s="43"/>
      <c r="AQ64" s="40">
        <f t="shared" si="11"/>
        <v>0</v>
      </c>
      <c r="AR64" s="3">
        <f t="shared" si="12"/>
        <v>68</v>
      </c>
      <c r="AS64" s="41">
        <f t="shared" si="8"/>
        <v>0</v>
      </c>
    </row>
    <row r="65" spans="1:45" ht="12.75" customHeight="1" x14ac:dyDescent="0.25">
      <c r="A65" s="150"/>
      <c r="B65" s="104" t="s">
        <v>53</v>
      </c>
      <c r="C65" s="39" t="s">
        <v>77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43"/>
      <c r="AB65" s="26"/>
      <c r="AC65" s="27"/>
      <c r="AD65" s="27"/>
      <c r="AE65" s="26"/>
      <c r="AF65" s="26"/>
      <c r="AG65" s="27"/>
      <c r="AH65" s="27"/>
      <c r="AI65" s="27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>34*1</f>
        <v>34</v>
      </c>
      <c r="AS65" s="41">
        <f t="shared" si="8"/>
        <v>0</v>
      </c>
    </row>
    <row r="66" spans="1:45" x14ac:dyDescent="0.25">
      <c r="A66" s="150"/>
      <c r="B66" s="105"/>
      <c r="C66" s="39" t="s">
        <v>78</v>
      </c>
      <c r="D66" s="2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ref="AR66:AR79" si="13">34*1</f>
        <v>34</v>
      </c>
      <c r="AS66" s="41">
        <f t="shared" si="8"/>
        <v>0</v>
      </c>
    </row>
    <row r="67" spans="1:45" x14ac:dyDescent="0.25">
      <c r="A67" s="150"/>
      <c r="B67" s="105"/>
      <c r="C67" s="94" t="s">
        <v>79</v>
      </c>
      <c r="D67" s="2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43"/>
      <c r="AN67" s="43"/>
      <c r="AO67" s="43"/>
      <c r="AP67" s="43"/>
      <c r="AQ67" s="40"/>
      <c r="AR67" s="3"/>
      <c r="AS67" s="41"/>
    </row>
    <row r="68" spans="1:45" x14ac:dyDescent="0.25">
      <c r="A68" s="150"/>
      <c r="B68" s="105"/>
      <c r="C68" s="94" t="s">
        <v>140</v>
      </c>
      <c r="D68" s="26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43"/>
      <c r="AN68" s="43"/>
      <c r="AO68" s="43"/>
      <c r="AP68" s="43"/>
      <c r="AQ68" s="40"/>
      <c r="AR68" s="3"/>
      <c r="AS68" s="41"/>
    </row>
    <row r="69" spans="1:45" s="2" customFormat="1" ht="15" customHeight="1" x14ac:dyDescent="0.25">
      <c r="A69" s="150"/>
      <c r="B69" s="106"/>
      <c r="C69" s="39" t="s">
        <v>141</v>
      </c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0">
        <f t="shared" si="11"/>
        <v>0</v>
      </c>
      <c r="AR69" s="3">
        <f t="shared" si="13"/>
        <v>34</v>
      </c>
      <c r="AS69" s="41">
        <f t="shared" si="8"/>
        <v>0</v>
      </c>
    </row>
    <row r="70" spans="1:45" s="2" customFormat="1" ht="16.5" customHeight="1" x14ac:dyDescent="0.25">
      <c r="A70" s="150"/>
      <c r="B70" s="104" t="s">
        <v>54</v>
      </c>
      <c r="C70" s="39" t="s">
        <v>77</v>
      </c>
      <c r="D70" s="42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40">
        <f t="shared" si="11"/>
        <v>0</v>
      </c>
      <c r="AR70" s="3">
        <f t="shared" si="13"/>
        <v>34</v>
      </c>
      <c r="AS70" s="41">
        <f t="shared" si="8"/>
        <v>0</v>
      </c>
    </row>
    <row r="71" spans="1:45" s="6" customFormat="1" ht="11.25" customHeight="1" x14ac:dyDescent="0.25">
      <c r="A71" s="150"/>
      <c r="B71" s="105"/>
      <c r="C71" s="39" t="s">
        <v>78</v>
      </c>
      <c r="D71" s="42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40">
        <f t="shared" si="11"/>
        <v>0</v>
      </c>
      <c r="AR71" s="3">
        <f t="shared" si="13"/>
        <v>34</v>
      </c>
      <c r="AS71" s="41">
        <f t="shared" si="8"/>
        <v>0</v>
      </c>
    </row>
    <row r="72" spans="1:45" s="6" customFormat="1" ht="11.25" customHeight="1" x14ac:dyDescent="0.25">
      <c r="A72" s="150"/>
      <c r="B72" s="105"/>
      <c r="C72" s="94" t="s">
        <v>79</v>
      </c>
      <c r="D72" s="96"/>
      <c r="E72" s="10"/>
      <c r="F72" s="10"/>
      <c r="G72" s="10"/>
      <c r="H72" s="10"/>
      <c r="I72" s="10"/>
      <c r="J72" s="97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40"/>
      <c r="AR72" s="3"/>
      <c r="AS72" s="41"/>
    </row>
    <row r="73" spans="1:45" s="6" customFormat="1" ht="11.25" customHeight="1" x14ac:dyDescent="0.25">
      <c r="A73" s="150"/>
      <c r="B73" s="105"/>
      <c r="C73" s="94" t="s">
        <v>140</v>
      </c>
      <c r="D73" s="96"/>
      <c r="E73" s="10"/>
      <c r="F73" s="10"/>
      <c r="G73" s="10"/>
      <c r="H73" s="10"/>
      <c r="I73" s="10"/>
      <c r="J73" s="97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40"/>
      <c r="AR73" s="3"/>
      <c r="AS73" s="41"/>
    </row>
    <row r="74" spans="1:45" ht="12.75" customHeight="1" x14ac:dyDescent="0.25">
      <c r="A74" s="150"/>
      <c r="B74" s="106"/>
      <c r="C74" s="39" t="s">
        <v>141</v>
      </c>
      <c r="D74" s="46"/>
      <c r="E74" s="26"/>
      <c r="F74" s="26"/>
      <c r="G74" s="27"/>
      <c r="H74" s="26"/>
      <c r="I74" s="26"/>
      <c r="J74" s="45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43"/>
      <c r="AN74" s="43"/>
      <c r="AO74" s="43"/>
      <c r="AP74" s="43"/>
      <c r="AQ74" s="40">
        <f t="shared" si="11"/>
        <v>0</v>
      </c>
      <c r="AR74" s="3">
        <f t="shared" si="13"/>
        <v>34</v>
      </c>
      <c r="AS74" s="41">
        <f t="shared" si="8"/>
        <v>0</v>
      </c>
    </row>
    <row r="75" spans="1:45" x14ac:dyDescent="0.25">
      <c r="A75" s="150"/>
      <c r="B75" s="104" t="s">
        <v>55</v>
      </c>
      <c r="C75" s="39" t="s">
        <v>77</v>
      </c>
      <c r="D75" s="46"/>
      <c r="E75" s="26"/>
      <c r="F75" s="26"/>
      <c r="G75" s="26"/>
      <c r="H75" s="27"/>
      <c r="I75" s="45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43"/>
      <c r="AN75" s="43"/>
      <c r="AO75" s="43"/>
      <c r="AP75" s="43"/>
      <c r="AQ75" s="40">
        <f t="shared" si="11"/>
        <v>0</v>
      </c>
      <c r="AR75" s="3">
        <f t="shared" si="13"/>
        <v>34</v>
      </c>
      <c r="AS75" s="41">
        <f t="shared" si="8"/>
        <v>0</v>
      </c>
    </row>
    <row r="76" spans="1:45" x14ac:dyDescent="0.25">
      <c r="A76" s="150"/>
      <c r="B76" s="105"/>
      <c r="C76" s="39" t="s">
        <v>78</v>
      </c>
      <c r="D76" s="46"/>
      <c r="E76" s="26"/>
      <c r="F76" s="27"/>
      <c r="G76" s="27"/>
      <c r="H76" s="45"/>
      <c r="I76" s="26"/>
      <c r="J76" s="27"/>
      <c r="K76" s="27"/>
      <c r="L76" s="27"/>
      <c r="M76" s="26"/>
      <c r="N76" s="27"/>
      <c r="O76" s="27"/>
      <c r="P76" s="27"/>
      <c r="Q76" s="26"/>
      <c r="R76" s="27"/>
      <c r="S76" s="27"/>
      <c r="T76" s="27"/>
      <c r="U76" s="26"/>
      <c r="V76" s="27"/>
      <c r="W76" s="27"/>
      <c r="X76" s="26"/>
      <c r="Y76" s="27"/>
      <c r="Z76" s="27"/>
      <c r="AA76" s="27"/>
      <c r="AB76" s="26"/>
      <c r="AC76" s="27"/>
      <c r="AD76" s="27"/>
      <c r="AE76" s="26"/>
      <c r="AF76" s="26"/>
      <c r="AG76" s="27"/>
      <c r="AH76" s="27"/>
      <c r="AI76" s="27"/>
      <c r="AJ76" s="26"/>
      <c r="AK76" s="27"/>
      <c r="AL76" s="27"/>
      <c r="AM76" s="43"/>
      <c r="AN76" s="43"/>
      <c r="AO76" s="43"/>
      <c r="AP76" s="43"/>
      <c r="AQ76" s="40">
        <f t="shared" si="11"/>
        <v>0</v>
      </c>
      <c r="AR76" s="3">
        <f t="shared" si="13"/>
        <v>34</v>
      </c>
      <c r="AS76" s="41">
        <f t="shared" si="8"/>
        <v>0</v>
      </c>
    </row>
    <row r="77" spans="1:45" x14ac:dyDescent="0.25">
      <c r="A77" s="150"/>
      <c r="B77" s="105"/>
      <c r="C77" s="94" t="s">
        <v>79</v>
      </c>
      <c r="D77" s="46"/>
      <c r="E77" s="26"/>
      <c r="F77" s="27"/>
      <c r="G77" s="95"/>
      <c r="H77" s="45"/>
      <c r="I77" s="26"/>
      <c r="J77" s="27"/>
      <c r="K77" s="27"/>
      <c r="L77" s="27"/>
      <c r="M77" s="26"/>
      <c r="N77" s="27"/>
      <c r="O77" s="27"/>
      <c r="P77" s="27"/>
      <c r="Q77" s="26"/>
      <c r="R77" s="27"/>
      <c r="S77" s="27"/>
      <c r="T77" s="27"/>
      <c r="U77" s="26"/>
      <c r="V77" s="27"/>
      <c r="W77" s="27"/>
      <c r="X77" s="26"/>
      <c r="Y77" s="27"/>
      <c r="Z77" s="27"/>
      <c r="AA77" s="27"/>
      <c r="AB77" s="26"/>
      <c r="AC77" s="27"/>
      <c r="AD77" s="27"/>
      <c r="AE77" s="26"/>
      <c r="AF77" s="26"/>
      <c r="AG77" s="27"/>
      <c r="AH77" s="27"/>
      <c r="AI77" s="27"/>
      <c r="AJ77" s="26"/>
      <c r="AK77" s="27"/>
      <c r="AL77" s="27"/>
      <c r="AM77" s="43"/>
      <c r="AN77" s="43"/>
      <c r="AO77" s="43"/>
      <c r="AP77" s="43"/>
      <c r="AQ77" s="40"/>
      <c r="AR77" s="3"/>
      <c r="AS77" s="41"/>
    </row>
    <row r="78" spans="1:45" x14ac:dyDescent="0.25">
      <c r="A78" s="150"/>
      <c r="B78" s="105"/>
      <c r="C78" s="94" t="s">
        <v>140</v>
      </c>
      <c r="D78" s="46"/>
      <c r="E78" s="26"/>
      <c r="F78" s="27"/>
      <c r="G78" s="95"/>
      <c r="H78" s="45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6"/>
      <c r="AC78" s="27"/>
      <c r="AD78" s="27"/>
      <c r="AE78" s="26"/>
      <c r="AF78" s="26"/>
      <c r="AG78" s="27"/>
      <c r="AH78" s="27"/>
      <c r="AI78" s="27"/>
      <c r="AJ78" s="26"/>
      <c r="AK78" s="27"/>
      <c r="AL78" s="27"/>
      <c r="AM78" s="43"/>
      <c r="AN78" s="43"/>
      <c r="AO78" s="43"/>
      <c r="AP78" s="43"/>
      <c r="AQ78" s="40"/>
      <c r="AR78" s="3"/>
      <c r="AS78" s="41"/>
    </row>
    <row r="79" spans="1:45" x14ac:dyDescent="0.25">
      <c r="A79" s="150"/>
      <c r="B79" s="106"/>
      <c r="C79" s="39" t="s">
        <v>141</v>
      </c>
      <c r="D79" s="46"/>
      <c r="E79" s="26"/>
      <c r="F79" s="27"/>
      <c r="G79" s="45"/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6"/>
      <c r="AC79" s="27"/>
      <c r="AD79" s="27"/>
      <c r="AE79" s="26"/>
      <c r="AF79" s="26"/>
      <c r="AG79" s="27"/>
      <c r="AH79" s="27"/>
      <c r="AI79" s="27"/>
      <c r="AJ79" s="26"/>
      <c r="AK79" s="27"/>
      <c r="AL79" s="27"/>
      <c r="AM79" s="43"/>
      <c r="AN79" s="43"/>
      <c r="AO79" s="43"/>
      <c r="AP79" s="43"/>
      <c r="AQ79" s="40">
        <f t="shared" si="11"/>
        <v>0</v>
      </c>
      <c r="AR79" s="3">
        <f t="shared" si="13"/>
        <v>34</v>
      </c>
      <c r="AS79" s="41">
        <f t="shared" si="8"/>
        <v>0</v>
      </c>
    </row>
    <row r="80" spans="1:45" x14ac:dyDescent="0.25">
      <c r="A80" s="150"/>
      <c r="B80" s="107" t="s">
        <v>75</v>
      </c>
      <c r="C80" s="39" t="s">
        <v>77</v>
      </c>
      <c r="D80" s="46"/>
      <c r="E80" s="26"/>
      <c r="F80" s="27"/>
      <c r="G80" s="27"/>
      <c r="H80" s="45"/>
      <c r="I80" s="27"/>
      <c r="J80" s="27"/>
      <c r="K80" s="27"/>
      <c r="L80" s="27"/>
      <c r="M80" s="26"/>
      <c r="N80" s="27"/>
      <c r="O80" s="27"/>
      <c r="P80" s="27"/>
      <c r="Q80" s="26"/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43"/>
      <c r="AC80" s="43"/>
      <c r="AD80" s="43"/>
      <c r="AE80" s="26"/>
      <c r="AF80" s="26"/>
      <c r="AG80" s="27"/>
      <c r="AH80" s="27"/>
      <c r="AI80" s="27"/>
      <c r="AJ80" s="26"/>
      <c r="AK80" s="27"/>
      <c r="AL80" s="27"/>
      <c r="AM80" s="43"/>
      <c r="AN80" s="43"/>
      <c r="AO80" s="43"/>
      <c r="AP80" s="43"/>
      <c r="AQ80" s="40">
        <f t="shared" si="11"/>
        <v>0</v>
      </c>
      <c r="AR80" s="3">
        <f>34*2</f>
        <v>68</v>
      </c>
      <c r="AS80" s="41">
        <f t="shared" si="8"/>
        <v>0</v>
      </c>
    </row>
    <row r="81" spans="1:45" ht="12.75" customHeight="1" x14ac:dyDescent="0.25">
      <c r="A81" s="150"/>
      <c r="B81" s="107"/>
      <c r="C81" s="39" t="s">
        <v>78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7"/>
      <c r="AC81" s="27"/>
      <c r="AD81" s="26"/>
      <c r="AE81" s="26"/>
      <c r="AF81" s="26"/>
      <c r="AG81" s="26"/>
      <c r="AH81" s="43"/>
      <c r="AI81" s="43"/>
      <c r="AJ81" s="43"/>
      <c r="AK81" s="27"/>
      <c r="AL81" s="27"/>
      <c r="AM81" s="43"/>
      <c r="AN81" s="43"/>
      <c r="AO81" s="43"/>
      <c r="AP81" s="43"/>
      <c r="AQ81" s="40">
        <f t="shared" si="11"/>
        <v>0</v>
      </c>
      <c r="AR81" s="3">
        <f t="shared" ref="AR81:AR84" si="14">34*2</f>
        <v>68</v>
      </c>
      <c r="AS81" s="41">
        <f t="shared" si="8"/>
        <v>0</v>
      </c>
    </row>
    <row r="82" spans="1:45" ht="12.75" customHeight="1" x14ac:dyDescent="0.25">
      <c r="A82" s="150"/>
      <c r="B82" s="107"/>
      <c r="C82" s="94" t="s">
        <v>79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7"/>
      <c r="AC82" s="27"/>
      <c r="AD82" s="26"/>
      <c r="AE82" s="26"/>
      <c r="AF82" s="26"/>
      <c r="AG82" s="26"/>
      <c r="AH82" s="43"/>
      <c r="AI82" s="43"/>
      <c r="AJ82" s="43"/>
      <c r="AK82" s="27"/>
      <c r="AL82" s="27"/>
      <c r="AM82" s="43"/>
      <c r="AN82" s="43"/>
      <c r="AO82" s="43"/>
      <c r="AP82" s="43"/>
      <c r="AQ82" s="40"/>
      <c r="AR82" s="3"/>
      <c r="AS82" s="41"/>
    </row>
    <row r="83" spans="1:45" ht="12.75" customHeight="1" x14ac:dyDescent="0.25">
      <c r="A83" s="150"/>
      <c r="B83" s="107"/>
      <c r="C83" s="94" t="s">
        <v>140</v>
      </c>
      <c r="D83" s="46"/>
      <c r="E83" s="26"/>
      <c r="F83" s="27"/>
      <c r="G83" s="27"/>
      <c r="H83" s="27"/>
      <c r="I83" s="26"/>
      <c r="J83" s="27"/>
      <c r="K83" s="27"/>
      <c r="L83" s="27"/>
      <c r="M83" s="26"/>
      <c r="N83" s="27"/>
      <c r="O83" s="27"/>
      <c r="P83" s="27"/>
      <c r="Q83" s="26"/>
      <c r="R83" s="27"/>
      <c r="S83" s="27"/>
      <c r="T83" s="27"/>
      <c r="U83" s="26"/>
      <c r="V83" s="27"/>
      <c r="W83" s="27"/>
      <c r="X83" s="26"/>
      <c r="Y83" s="27"/>
      <c r="Z83" s="27"/>
      <c r="AA83" s="27"/>
      <c r="AB83" s="27"/>
      <c r="AC83" s="27"/>
      <c r="AD83" s="26"/>
      <c r="AE83" s="26"/>
      <c r="AF83" s="26"/>
      <c r="AG83" s="26"/>
      <c r="AH83" s="43"/>
      <c r="AI83" s="43"/>
      <c r="AJ83" s="43"/>
      <c r="AK83" s="27"/>
      <c r="AL83" s="27"/>
      <c r="AM83" s="43"/>
      <c r="AN83" s="43"/>
      <c r="AO83" s="43"/>
      <c r="AP83" s="43"/>
      <c r="AQ83" s="40"/>
      <c r="AR83" s="3"/>
      <c r="AS83" s="41"/>
    </row>
    <row r="84" spans="1:45" x14ac:dyDescent="0.25">
      <c r="A84" s="150"/>
      <c r="B84" s="107"/>
      <c r="C84" s="39" t="s">
        <v>141</v>
      </c>
      <c r="D84" s="46"/>
      <c r="E84" s="26"/>
      <c r="F84" s="27"/>
      <c r="G84" s="27"/>
      <c r="H84" s="27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27"/>
      <c r="AA84" s="27"/>
      <c r="AB84" s="27"/>
      <c r="AC84" s="27"/>
      <c r="AD84" s="26"/>
      <c r="AE84" s="26"/>
      <c r="AF84" s="26"/>
      <c r="AG84" s="26"/>
      <c r="AH84" s="43"/>
      <c r="AI84" s="43"/>
      <c r="AJ84" s="43"/>
      <c r="AK84" s="27"/>
      <c r="AL84" s="27"/>
      <c r="AM84" s="43"/>
      <c r="AN84" s="43"/>
      <c r="AO84" s="43"/>
      <c r="AP84" s="43"/>
      <c r="AQ84" s="40">
        <f t="shared" si="11"/>
        <v>0</v>
      </c>
      <c r="AR84" s="3">
        <f t="shared" si="14"/>
        <v>68</v>
      </c>
      <c r="AS84" s="41">
        <f t="shared" si="8"/>
        <v>0</v>
      </c>
    </row>
    <row r="85" spans="1:45" s="45" customFormat="1" ht="27" customHeight="1" x14ac:dyDescent="0.25">
      <c r="A85" s="69"/>
      <c r="B85" s="70"/>
      <c r="C85" s="70"/>
      <c r="D85" s="70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9"/>
      <c r="AN85" s="69"/>
      <c r="AO85" s="69"/>
      <c r="AP85" s="69"/>
      <c r="AQ85" s="69"/>
      <c r="AR85" s="69"/>
      <c r="AS85" s="69"/>
    </row>
    <row r="86" spans="1:45" s="45" customFormat="1" ht="114" customHeight="1" x14ac:dyDescent="0.25">
      <c r="A86" s="144" t="s">
        <v>23</v>
      </c>
      <c r="B86" s="144"/>
      <c r="C86" s="144"/>
      <c r="D86" s="144"/>
      <c r="E86" s="127" t="s">
        <v>40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9"/>
      <c r="AQ86" s="110" t="s">
        <v>20</v>
      </c>
      <c r="AR86" s="110" t="s">
        <v>22</v>
      </c>
      <c r="AS86" s="119" t="s">
        <v>21</v>
      </c>
    </row>
    <row r="87" spans="1:45" s="2" customFormat="1" x14ac:dyDescent="0.25">
      <c r="A87" s="120" t="s">
        <v>0</v>
      </c>
      <c r="B87" s="121"/>
      <c r="C87" s="104" t="s">
        <v>64</v>
      </c>
      <c r="D87" s="23" t="s">
        <v>18</v>
      </c>
      <c r="E87" s="107" t="s">
        <v>1</v>
      </c>
      <c r="F87" s="107"/>
      <c r="G87" s="107"/>
      <c r="H87" s="107"/>
      <c r="I87" s="107" t="s">
        <v>2</v>
      </c>
      <c r="J87" s="107"/>
      <c r="K87" s="107"/>
      <c r="L87" s="107"/>
      <c r="M87" s="107" t="s">
        <v>3</v>
      </c>
      <c r="N87" s="107"/>
      <c r="O87" s="107"/>
      <c r="P87" s="107"/>
      <c r="Q87" s="107" t="s">
        <v>4</v>
      </c>
      <c r="R87" s="107"/>
      <c r="S87" s="107"/>
      <c r="T87" s="107"/>
      <c r="U87" s="107" t="s">
        <v>5</v>
      </c>
      <c r="V87" s="107"/>
      <c r="W87" s="107"/>
      <c r="X87" s="107" t="s">
        <v>6</v>
      </c>
      <c r="Y87" s="107"/>
      <c r="Z87" s="107"/>
      <c r="AA87" s="107"/>
      <c r="AB87" s="107" t="s">
        <v>7</v>
      </c>
      <c r="AC87" s="107"/>
      <c r="AD87" s="107"/>
      <c r="AE87" s="107" t="s">
        <v>8</v>
      </c>
      <c r="AF87" s="107"/>
      <c r="AG87" s="107"/>
      <c r="AH87" s="107"/>
      <c r="AI87" s="107"/>
      <c r="AJ87" s="107" t="s">
        <v>9</v>
      </c>
      <c r="AK87" s="107"/>
      <c r="AL87" s="107"/>
      <c r="AM87" s="107" t="s">
        <v>10</v>
      </c>
      <c r="AN87" s="107"/>
      <c r="AO87" s="107"/>
      <c r="AP87" s="107"/>
      <c r="AQ87" s="110"/>
      <c r="AR87" s="110"/>
      <c r="AS87" s="119"/>
    </row>
    <row r="88" spans="1:45" s="2" customFormat="1" ht="16.5" customHeight="1" x14ac:dyDescent="0.25">
      <c r="A88" s="122"/>
      <c r="B88" s="123"/>
      <c r="C88" s="106"/>
      <c r="D88" s="23" t="s">
        <v>19</v>
      </c>
      <c r="E88" s="5">
        <v>1</v>
      </c>
      <c r="F88" s="5">
        <v>2</v>
      </c>
      <c r="G88" s="5">
        <v>3</v>
      </c>
      <c r="H88" s="5">
        <v>4</v>
      </c>
      <c r="I88" s="5">
        <v>5</v>
      </c>
      <c r="J88" s="5">
        <v>6</v>
      </c>
      <c r="K88" s="5">
        <v>7</v>
      </c>
      <c r="L88" s="5">
        <v>8</v>
      </c>
      <c r="M88" s="5">
        <v>9</v>
      </c>
      <c r="N88" s="5">
        <v>10</v>
      </c>
      <c r="O88" s="5">
        <v>11</v>
      </c>
      <c r="P88" s="5">
        <v>12</v>
      </c>
      <c r="Q88" s="5">
        <v>13</v>
      </c>
      <c r="R88" s="5">
        <v>14</v>
      </c>
      <c r="S88" s="5">
        <v>15</v>
      </c>
      <c r="T88" s="5">
        <v>16</v>
      </c>
      <c r="U88" s="5">
        <v>17</v>
      </c>
      <c r="V88" s="5">
        <v>18</v>
      </c>
      <c r="W88" s="5">
        <v>19</v>
      </c>
      <c r="X88" s="5">
        <v>20</v>
      </c>
      <c r="Y88" s="5">
        <v>21</v>
      </c>
      <c r="Z88" s="5">
        <v>22</v>
      </c>
      <c r="AA88" s="5">
        <v>23</v>
      </c>
      <c r="AB88" s="5">
        <v>24</v>
      </c>
      <c r="AC88" s="5">
        <v>25</v>
      </c>
      <c r="AD88" s="5">
        <v>26</v>
      </c>
      <c r="AE88" s="5">
        <v>27</v>
      </c>
      <c r="AF88" s="5">
        <v>28</v>
      </c>
      <c r="AG88" s="5">
        <v>29</v>
      </c>
      <c r="AH88" s="5">
        <v>30</v>
      </c>
      <c r="AI88" s="5">
        <v>31</v>
      </c>
      <c r="AJ88" s="5">
        <v>32</v>
      </c>
      <c r="AK88" s="5">
        <v>33</v>
      </c>
      <c r="AL88" s="5">
        <v>34</v>
      </c>
      <c r="AM88" s="5">
        <v>35</v>
      </c>
      <c r="AN88" s="5">
        <v>36</v>
      </c>
      <c r="AO88" s="5">
        <v>37</v>
      </c>
      <c r="AP88" s="5">
        <v>38</v>
      </c>
      <c r="AQ88" s="110"/>
      <c r="AR88" s="110"/>
      <c r="AS88" s="119"/>
    </row>
    <row r="89" spans="1:45" s="6" customFormat="1" ht="11.25" customHeight="1" x14ac:dyDescent="0.25">
      <c r="A89" s="149" t="s">
        <v>25</v>
      </c>
      <c r="B89" s="104" t="s">
        <v>13</v>
      </c>
      <c r="C89" s="39" t="s">
        <v>80</v>
      </c>
      <c r="D89" s="46"/>
      <c r="E89" s="26"/>
      <c r="F89" s="43"/>
      <c r="G89" s="98" t="s">
        <v>150</v>
      </c>
      <c r="H89" s="43"/>
      <c r="I89" s="43"/>
      <c r="J89" s="43"/>
      <c r="K89" s="98" t="s">
        <v>150</v>
      </c>
      <c r="L89" s="43"/>
      <c r="M89" s="43"/>
      <c r="N89" s="43"/>
      <c r="O89" s="43"/>
      <c r="P89" s="43"/>
      <c r="Q89" s="26"/>
      <c r="R89" s="26"/>
      <c r="S89" s="98" t="s">
        <v>150</v>
      </c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98" t="s">
        <v>150</v>
      </c>
      <c r="AE89" s="26"/>
      <c r="AF89" s="26"/>
      <c r="AG89" s="26"/>
      <c r="AH89" s="26"/>
      <c r="AI89" s="26"/>
      <c r="AJ89" s="26"/>
      <c r="AK89" s="26"/>
      <c r="AL89" s="26"/>
      <c r="AM89" s="43"/>
      <c r="AN89" s="43"/>
      <c r="AO89" s="43"/>
      <c r="AP89" s="43"/>
      <c r="AQ89" s="40">
        <f>COUNTA(E89:AP89)</f>
        <v>4</v>
      </c>
      <c r="AR89" s="3">
        <f>34*5</f>
        <v>170</v>
      </c>
      <c r="AS89" s="41">
        <f>AQ89/AR89</f>
        <v>2.3529411764705882E-2</v>
      </c>
    </row>
    <row r="90" spans="1:45" s="6" customFormat="1" ht="15" customHeight="1" x14ac:dyDescent="0.25">
      <c r="A90" s="150"/>
      <c r="B90" s="105"/>
      <c r="C90" s="39" t="s">
        <v>81</v>
      </c>
      <c r="D90" s="46"/>
      <c r="E90" s="26"/>
      <c r="F90" s="43"/>
      <c r="G90" s="98" t="s">
        <v>150</v>
      </c>
      <c r="H90" s="43"/>
      <c r="I90" s="43"/>
      <c r="J90" s="43"/>
      <c r="K90" s="98" t="s">
        <v>150</v>
      </c>
      <c r="L90" s="43"/>
      <c r="M90" s="43"/>
      <c r="N90" s="43"/>
      <c r="O90" s="43"/>
      <c r="P90" s="43"/>
      <c r="Q90" s="27"/>
      <c r="R90" s="26"/>
      <c r="S90" s="98" t="s">
        <v>150</v>
      </c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98" t="s">
        <v>150</v>
      </c>
      <c r="AE90" s="26"/>
      <c r="AF90" s="26"/>
      <c r="AG90" s="26"/>
      <c r="AH90" s="26"/>
      <c r="AI90" s="26"/>
      <c r="AJ90" s="26"/>
      <c r="AK90" s="26"/>
      <c r="AL90" s="26"/>
      <c r="AM90" s="43"/>
      <c r="AN90" s="43"/>
      <c r="AO90" s="43"/>
      <c r="AP90" s="43"/>
      <c r="AQ90" s="40">
        <f>COUNTA(E90:AP90)</f>
        <v>4</v>
      </c>
      <c r="AR90" s="3">
        <f t="shared" ref="AR90:AR93" si="15">34*5</f>
        <v>170</v>
      </c>
      <c r="AS90" s="41">
        <f t="shared" ref="AS90:AS133" si="16">AQ90/AR90</f>
        <v>2.3529411764705882E-2</v>
      </c>
    </row>
    <row r="91" spans="1:45" s="6" customFormat="1" ht="15" customHeight="1" x14ac:dyDescent="0.25">
      <c r="A91" s="150"/>
      <c r="B91" s="105"/>
      <c r="C91" s="94" t="s">
        <v>82</v>
      </c>
      <c r="D91" s="46"/>
      <c r="E91" s="26"/>
      <c r="F91" s="43"/>
      <c r="G91" s="98" t="s">
        <v>150</v>
      </c>
      <c r="H91" s="43"/>
      <c r="I91" s="43"/>
      <c r="J91" s="43"/>
      <c r="K91" s="98" t="s">
        <v>150</v>
      </c>
      <c r="L91" s="43"/>
      <c r="M91" s="43"/>
      <c r="N91" s="43"/>
      <c r="O91" s="43"/>
      <c r="P91" s="43"/>
      <c r="Q91" s="27"/>
      <c r="R91" s="26"/>
      <c r="S91" s="98" t="s">
        <v>150</v>
      </c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98" t="s">
        <v>150</v>
      </c>
      <c r="AE91" s="26"/>
      <c r="AF91" s="26"/>
      <c r="AG91" s="26"/>
      <c r="AH91" s="26"/>
      <c r="AI91" s="26"/>
      <c r="AJ91" s="26"/>
      <c r="AK91" s="26"/>
      <c r="AL91" s="26"/>
      <c r="AM91" s="43"/>
      <c r="AN91" s="43"/>
      <c r="AO91" s="43"/>
      <c r="AP91" s="43"/>
      <c r="AQ91" s="40"/>
      <c r="AR91" s="3"/>
      <c r="AS91" s="41"/>
    </row>
    <row r="92" spans="1:45" s="6" customFormat="1" ht="15" customHeight="1" x14ac:dyDescent="0.25">
      <c r="A92" s="150"/>
      <c r="B92" s="105"/>
      <c r="C92" s="94" t="s">
        <v>142</v>
      </c>
      <c r="D92" s="46"/>
      <c r="E92" s="26"/>
      <c r="F92" s="43"/>
      <c r="G92" s="98" t="s">
        <v>150</v>
      </c>
      <c r="H92" s="43"/>
      <c r="I92" s="43"/>
      <c r="J92" s="43"/>
      <c r="K92" s="98" t="s">
        <v>150</v>
      </c>
      <c r="L92" s="43"/>
      <c r="M92" s="43"/>
      <c r="N92" s="43"/>
      <c r="O92" s="43"/>
      <c r="P92" s="43"/>
      <c r="Q92" s="27"/>
      <c r="R92" s="26"/>
      <c r="S92" s="98" t="s">
        <v>150</v>
      </c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98" t="s">
        <v>150</v>
      </c>
      <c r="AE92" s="26"/>
      <c r="AF92" s="26"/>
      <c r="AG92" s="26"/>
      <c r="AH92" s="26"/>
      <c r="AI92" s="26"/>
      <c r="AJ92" s="26"/>
      <c r="AK92" s="26"/>
      <c r="AL92" s="26"/>
      <c r="AM92" s="43"/>
      <c r="AN92" s="43"/>
      <c r="AO92" s="43"/>
      <c r="AP92" s="43"/>
      <c r="AQ92" s="40"/>
      <c r="AR92" s="3"/>
      <c r="AS92" s="41"/>
    </row>
    <row r="93" spans="1:45" s="6" customFormat="1" ht="12.75" customHeight="1" x14ac:dyDescent="0.25">
      <c r="A93" s="150"/>
      <c r="B93" s="106"/>
      <c r="C93" s="39" t="s">
        <v>143</v>
      </c>
      <c r="D93" s="46"/>
      <c r="E93" s="26"/>
      <c r="F93" s="43"/>
      <c r="G93" s="98" t="s">
        <v>150</v>
      </c>
      <c r="H93" s="43"/>
      <c r="I93" s="43"/>
      <c r="J93" s="43"/>
      <c r="K93" s="98" t="s">
        <v>150</v>
      </c>
      <c r="L93" s="43"/>
      <c r="M93" s="43"/>
      <c r="N93" s="43"/>
      <c r="O93" s="43"/>
      <c r="P93" s="43"/>
      <c r="Q93" s="26"/>
      <c r="R93" s="27"/>
      <c r="S93" s="98" t="s">
        <v>150</v>
      </c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98" t="s">
        <v>150</v>
      </c>
      <c r="AE93" s="26"/>
      <c r="AF93" s="26"/>
      <c r="AG93" s="27"/>
      <c r="AH93" s="27"/>
      <c r="AI93" s="27"/>
      <c r="AJ93" s="26"/>
      <c r="AK93" s="27"/>
      <c r="AL93" s="27"/>
      <c r="AM93" s="43"/>
      <c r="AN93" s="43"/>
      <c r="AO93" s="43"/>
      <c r="AP93" s="43"/>
      <c r="AQ93" s="40">
        <f t="shared" ref="AQ93:AQ95" si="17">COUNTA(E93:AP93)</f>
        <v>4</v>
      </c>
      <c r="AR93" s="3">
        <f t="shared" si="15"/>
        <v>170</v>
      </c>
      <c r="AS93" s="41">
        <f t="shared" si="16"/>
        <v>2.3529411764705882E-2</v>
      </c>
    </row>
    <row r="94" spans="1:45" s="6" customFormat="1" ht="15" customHeight="1" x14ac:dyDescent="0.25">
      <c r="A94" s="150"/>
      <c r="B94" s="104" t="s">
        <v>11</v>
      </c>
      <c r="C94" s="39" t="s">
        <v>80</v>
      </c>
      <c r="D94" s="46"/>
      <c r="E94" s="26"/>
      <c r="F94" s="43"/>
      <c r="G94" s="98" t="s">
        <v>150</v>
      </c>
      <c r="H94" s="43"/>
      <c r="I94" s="43"/>
      <c r="J94" s="43"/>
      <c r="K94" s="98" t="s">
        <v>150</v>
      </c>
      <c r="L94" s="43"/>
      <c r="M94" s="43"/>
      <c r="N94" s="43"/>
      <c r="O94" s="43"/>
      <c r="P94" s="43"/>
      <c r="Q94" s="26"/>
      <c r="R94" s="27"/>
      <c r="S94" s="98" t="s">
        <v>150</v>
      </c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98" t="s">
        <v>150</v>
      </c>
      <c r="AE94" s="26"/>
      <c r="AF94" s="26"/>
      <c r="AG94" s="27"/>
      <c r="AH94" s="27"/>
      <c r="AI94" s="27"/>
      <c r="AJ94" s="26"/>
      <c r="AK94" s="27"/>
      <c r="AL94" s="27"/>
      <c r="AM94" s="43"/>
      <c r="AN94" s="43"/>
      <c r="AO94" s="43"/>
      <c r="AP94" s="43"/>
      <c r="AQ94" s="40">
        <f t="shared" si="17"/>
        <v>4</v>
      </c>
      <c r="AR94" s="3">
        <f>34*4</f>
        <v>136</v>
      </c>
      <c r="AS94" s="41">
        <f t="shared" si="16"/>
        <v>2.9411764705882353E-2</v>
      </c>
    </row>
    <row r="95" spans="1:45" s="6" customFormat="1" ht="15" customHeight="1" x14ac:dyDescent="0.25">
      <c r="A95" s="150"/>
      <c r="B95" s="105"/>
      <c r="C95" s="39" t="s">
        <v>81</v>
      </c>
      <c r="D95" s="46"/>
      <c r="E95" s="26"/>
      <c r="F95" s="27"/>
      <c r="G95" s="98" t="s">
        <v>150</v>
      </c>
      <c r="H95" s="43"/>
      <c r="I95" s="27"/>
      <c r="J95" s="27"/>
      <c r="K95" s="98" t="s">
        <v>150</v>
      </c>
      <c r="L95" s="27"/>
      <c r="M95" s="26"/>
      <c r="N95" s="27"/>
      <c r="O95" s="27"/>
      <c r="P95" s="27"/>
      <c r="Q95" s="26"/>
      <c r="R95" s="27"/>
      <c r="S95" s="98" t="s">
        <v>150</v>
      </c>
      <c r="T95" s="27"/>
      <c r="U95" s="26"/>
      <c r="V95" s="27"/>
      <c r="W95" s="27"/>
      <c r="X95" s="26"/>
      <c r="Y95" s="27"/>
      <c r="Z95" s="27"/>
      <c r="AA95" s="27"/>
      <c r="AB95" s="43"/>
      <c r="AC95" s="43"/>
      <c r="AD95" s="98" t="s">
        <v>150</v>
      </c>
      <c r="AE95" s="26"/>
      <c r="AF95" s="26"/>
      <c r="AG95" s="27"/>
      <c r="AH95" s="27"/>
      <c r="AI95" s="27"/>
      <c r="AJ95" s="26"/>
      <c r="AK95" s="27"/>
      <c r="AL95" s="27"/>
      <c r="AM95" s="43"/>
      <c r="AN95" s="43"/>
      <c r="AO95" s="43"/>
      <c r="AP95" s="43"/>
      <c r="AQ95" s="40">
        <f t="shared" si="17"/>
        <v>4</v>
      </c>
      <c r="AR95" s="3">
        <f t="shared" ref="AR95:AR103" si="18">34*4</f>
        <v>136</v>
      </c>
      <c r="AS95" s="41">
        <f t="shared" si="16"/>
        <v>2.9411764705882353E-2</v>
      </c>
    </row>
    <row r="96" spans="1:45" s="6" customFormat="1" ht="15" customHeight="1" x14ac:dyDescent="0.25">
      <c r="A96" s="150"/>
      <c r="B96" s="105"/>
      <c r="C96" s="94" t="s">
        <v>82</v>
      </c>
      <c r="D96" s="46"/>
      <c r="E96" s="26"/>
      <c r="F96" s="27"/>
      <c r="G96" s="98" t="s">
        <v>150</v>
      </c>
      <c r="H96" s="43"/>
      <c r="I96" s="27"/>
      <c r="J96" s="95"/>
      <c r="K96" s="98" t="s">
        <v>150</v>
      </c>
      <c r="L96" s="27"/>
      <c r="M96" s="26"/>
      <c r="N96" s="27"/>
      <c r="O96" s="27"/>
      <c r="P96" s="27"/>
      <c r="Q96" s="26"/>
      <c r="R96" s="27"/>
      <c r="S96" s="98" t="s">
        <v>150</v>
      </c>
      <c r="T96" s="27"/>
      <c r="U96" s="26"/>
      <c r="V96" s="27"/>
      <c r="W96" s="27"/>
      <c r="X96" s="26"/>
      <c r="Y96" s="27"/>
      <c r="Z96" s="27"/>
      <c r="AA96" s="27"/>
      <c r="AB96" s="43"/>
      <c r="AC96" s="43"/>
      <c r="AD96" s="98" t="s">
        <v>150</v>
      </c>
      <c r="AE96" s="26"/>
      <c r="AF96" s="26"/>
      <c r="AG96" s="27"/>
      <c r="AH96" s="27"/>
      <c r="AI96" s="27"/>
      <c r="AJ96" s="26"/>
      <c r="AK96" s="27"/>
      <c r="AL96" s="27"/>
      <c r="AM96" s="43"/>
      <c r="AN96" s="43"/>
      <c r="AO96" s="43"/>
      <c r="AP96" s="43"/>
      <c r="AQ96" s="40"/>
      <c r="AR96" s="3"/>
      <c r="AS96" s="41"/>
    </row>
    <row r="97" spans="1:45" s="6" customFormat="1" ht="15" customHeight="1" x14ac:dyDescent="0.25">
      <c r="A97" s="150"/>
      <c r="B97" s="105"/>
      <c r="C97" s="94" t="s">
        <v>142</v>
      </c>
      <c r="D97" s="46"/>
      <c r="E97" s="26"/>
      <c r="F97" s="27"/>
      <c r="G97" s="98" t="s">
        <v>150</v>
      </c>
      <c r="H97" s="43"/>
      <c r="I97" s="27"/>
      <c r="J97" s="95"/>
      <c r="K97" s="98" t="s">
        <v>150</v>
      </c>
      <c r="L97" s="27"/>
      <c r="M97" s="26"/>
      <c r="N97" s="27"/>
      <c r="O97" s="27"/>
      <c r="P97" s="27"/>
      <c r="Q97" s="26"/>
      <c r="R97" s="27"/>
      <c r="S97" s="98" t="s">
        <v>150</v>
      </c>
      <c r="T97" s="27"/>
      <c r="U97" s="26"/>
      <c r="V97" s="27"/>
      <c r="W97" s="27"/>
      <c r="X97" s="26"/>
      <c r="Y97" s="27"/>
      <c r="Z97" s="27"/>
      <c r="AA97" s="27"/>
      <c r="AB97" s="43"/>
      <c r="AC97" s="43"/>
      <c r="AD97" s="98" t="s">
        <v>150</v>
      </c>
      <c r="AE97" s="26"/>
      <c r="AF97" s="26"/>
      <c r="AG97" s="27"/>
      <c r="AH97" s="27"/>
      <c r="AI97" s="27"/>
      <c r="AJ97" s="26"/>
      <c r="AK97" s="27"/>
      <c r="AL97" s="27"/>
      <c r="AM97" s="43"/>
      <c r="AN97" s="43"/>
      <c r="AO97" s="43"/>
      <c r="AP97" s="43"/>
      <c r="AQ97" s="40"/>
      <c r="AR97" s="3"/>
      <c r="AS97" s="41"/>
    </row>
    <row r="98" spans="1:45" s="6" customFormat="1" ht="15" customHeight="1" x14ac:dyDescent="0.25">
      <c r="A98" s="150"/>
      <c r="B98" s="106"/>
      <c r="C98" s="39" t="s">
        <v>143</v>
      </c>
      <c r="D98" s="46"/>
      <c r="E98" s="26"/>
      <c r="F98" s="26"/>
      <c r="G98" s="98" t="s">
        <v>150</v>
      </c>
      <c r="H98" s="26"/>
      <c r="I98" s="26"/>
      <c r="J98" s="45"/>
      <c r="K98" s="98" t="s">
        <v>150</v>
      </c>
      <c r="L98" s="26"/>
      <c r="M98" s="26"/>
      <c r="N98" s="26"/>
      <c r="O98" s="26"/>
      <c r="P98" s="26"/>
      <c r="Q98" s="26"/>
      <c r="R98" s="27"/>
      <c r="S98" s="98" t="s">
        <v>150</v>
      </c>
      <c r="T98" s="27"/>
      <c r="U98" s="26"/>
      <c r="V98" s="27"/>
      <c r="W98" s="27"/>
      <c r="X98" s="26"/>
      <c r="Y98" s="27"/>
      <c r="Z98" s="27"/>
      <c r="AA98" s="27"/>
      <c r="AB98" s="27"/>
      <c r="AC98" s="27"/>
      <c r="AD98" s="98" t="s">
        <v>150</v>
      </c>
      <c r="AE98" s="26"/>
      <c r="AF98" s="26"/>
      <c r="AG98" s="26"/>
      <c r="AH98" s="43"/>
      <c r="AI98" s="43"/>
      <c r="AJ98" s="43"/>
      <c r="AK98" s="27"/>
      <c r="AL98" s="27"/>
      <c r="AM98" s="43"/>
      <c r="AN98" s="43"/>
      <c r="AO98" s="43"/>
      <c r="AP98" s="43"/>
      <c r="AQ98" s="40">
        <f>COUNTA(E98:AP98)</f>
        <v>4</v>
      </c>
      <c r="AR98" s="3">
        <f t="shared" si="18"/>
        <v>136</v>
      </c>
      <c r="AS98" s="41">
        <f t="shared" si="16"/>
        <v>2.9411764705882353E-2</v>
      </c>
    </row>
    <row r="99" spans="1:45" s="6" customFormat="1" x14ac:dyDescent="0.25">
      <c r="A99" s="150"/>
      <c r="B99" s="104" t="s">
        <v>16</v>
      </c>
      <c r="C99" s="39" t="s">
        <v>80</v>
      </c>
      <c r="D99" s="46"/>
      <c r="E99" s="26"/>
      <c r="F99" s="26"/>
      <c r="G99" s="26"/>
      <c r="H99" s="27"/>
      <c r="I99" s="45"/>
      <c r="J99" s="26"/>
      <c r="K99" s="26"/>
      <c r="L99" s="26"/>
      <c r="M99" s="26"/>
      <c r="N99" s="26"/>
      <c r="O99" s="26"/>
      <c r="P99" s="26"/>
      <c r="Q99" s="26"/>
      <c r="R99" s="27"/>
      <c r="S99" s="27"/>
      <c r="T99" s="27"/>
      <c r="U99" s="26"/>
      <c r="V99" s="27"/>
      <c r="W99" s="27"/>
      <c r="X99" s="26"/>
      <c r="Y99" s="27"/>
      <c r="Z99" s="27"/>
      <c r="AA99" s="27"/>
      <c r="AB99" s="27"/>
      <c r="AC99" s="27"/>
      <c r="AD99" s="26"/>
      <c r="AE99" s="26"/>
      <c r="AF99" s="26"/>
      <c r="AG99" s="26"/>
      <c r="AH99" s="43"/>
      <c r="AI99" s="43"/>
      <c r="AJ99" s="43"/>
      <c r="AK99" s="27"/>
      <c r="AL99" s="27"/>
      <c r="AM99" s="43"/>
      <c r="AN99" s="43"/>
      <c r="AO99" s="43"/>
      <c r="AP99" s="43"/>
      <c r="AQ99" s="40">
        <f>COUNTA(E99:AP99)</f>
        <v>0</v>
      </c>
      <c r="AR99" s="3">
        <f t="shared" si="18"/>
        <v>136</v>
      </c>
      <c r="AS99" s="41">
        <f t="shared" si="16"/>
        <v>0</v>
      </c>
    </row>
    <row r="100" spans="1:45" ht="12.75" customHeight="1" x14ac:dyDescent="0.25">
      <c r="A100" s="150"/>
      <c r="B100" s="105"/>
      <c r="C100" s="39" t="s">
        <v>81</v>
      </c>
      <c r="D100" s="46"/>
      <c r="E100" s="26"/>
      <c r="F100" s="27"/>
      <c r="G100" s="27"/>
      <c r="H100" s="45"/>
      <c r="I100" s="26"/>
      <c r="J100" s="27"/>
      <c r="K100" s="27"/>
      <c r="L100" s="27"/>
      <c r="M100" s="26"/>
      <c r="N100" s="27"/>
      <c r="O100" s="27"/>
      <c r="P100" s="27"/>
      <c r="Q100" s="26"/>
      <c r="R100" s="27"/>
      <c r="S100" s="27"/>
      <c r="T100" s="27"/>
      <c r="U100" s="26"/>
      <c r="V100" s="27"/>
      <c r="W100" s="27"/>
      <c r="X100" s="26"/>
      <c r="Y100" s="27"/>
      <c r="Z100" s="27"/>
      <c r="AA100" s="27"/>
      <c r="AB100" s="27"/>
      <c r="AC100" s="27"/>
      <c r="AD100" s="26"/>
      <c r="AE100" s="26"/>
      <c r="AF100" s="26"/>
      <c r="AG100" s="26"/>
      <c r="AH100" s="43"/>
      <c r="AI100" s="43"/>
      <c r="AJ100" s="43"/>
      <c r="AK100" s="27"/>
      <c r="AL100" s="27"/>
      <c r="AM100" s="43"/>
      <c r="AN100" s="43"/>
      <c r="AO100" s="43"/>
      <c r="AP100" s="43"/>
      <c r="AQ100" s="40">
        <f t="shared" ref="AQ100:AQ133" si="19">COUNTA(E100:AP100)</f>
        <v>0</v>
      </c>
      <c r="AR100" s="3">
        <f t="shared" si="18"/>
        <v>136</v>
      </c>
      <c r="AS100" s="41">
        <f t="shared" si="16"/>
        <v>0</v>
      </c>
    </row>
    <row r="101" spans="1:45" ht="12.75" customHeight="1" x14ac:dyDescent="0.25">
      <c r="A101" s="150"/>
      <c r="B101" s="105"/>
      <c r="C101" s="94" t="s">
        <v>82</v>
      </c>
      <c r="D101" s="46"/>
      <c r="E101" s="26"/>
      <c r="F101" s="27"/>
      <c r="G101" s="95"/>
      <c r="H101" s="45"/>
      <c r="I101" s="26"/>
      <c r="J101" s="27"/>
      <c r="K101" s="27"/>
      <c r="L101" s="27"/>
      <c r="M101" s="26"/>
      <c r="N101" s="27"/>
      <c r="O101" s="27"/>
      <c r="P101" s="27"/>
      <c r="Q101" s="26"/>
      <c r="R101" s="27"/>
      <c r="S101" s="27"/>
      <c r="T101" s="27"/>
      <c r="U101" s="26"/>
      <c r="V101" s="27"/>
      <c r="W101" s="27"/>
      <c r="X101" s="26"/>
      <c r="Y101" s="27"/>
      <c r="Z101" s="27"/>
      <c r="AA101" s="27"/>
      <c r="AB101" s="27"/>
      <c r="AC101" s="27"/>
      <c r="AD101" s="26"/>
      <c r="AE101" s="26"/>
      <c r="AF101" s="26"/>
      <c r="AG101" s="26"/>
      <c r="AH101" s="43"/>
      <c r="AI101" s="43"/>
      <c r="AJ101" s="43"/>
      <c r="AK101" s="27"/>
      <c r="AL101" s="27"/>
      <c r="AM101" s="43"/>
      <c r="AN101" s="43"/>
      <c r="AO101" s="43"/>
      <c r="AP101" s="43"/>
      <c r="AQ101" s="40"/>
      <c r="AR101" s="3"/>
      <c r="AS101" s="41"/>
    </row>
    <row r="102" spans="1:45" ht="12.75" customHeight="1" x14ac:dyDescent="0.25">
      <c r="A102" s="150"/>
      <c r="B102" s="105"/>
      <c r="C102" s="94" t="s">
        <v>142</v>
      </c>
      <c r="D102" s="46"/>
      <c r="E102" s="26"/>
      <c r="F102" s="27"/>
      <c r="G102" s="95"/>
      <c r="H102" s="45"/>
      <c r="I102" s="26"/>
      <c r="J102" s="27"/>
      <c r="K102" s="27"/>
      <c r="L102" s="27"/>
      <c r="M102" s="26"/>
      <c r="N102" s="27"/>
      <c r="O102" s="27"/>
      <c r="P102" s="27"/>
      <c r="Q102" s="26"/>
      <c r="R102" s="27"/>
      <c r="S102" s="27"/>
      <c r="T102" s="27"/>
      <c r="U102" s="26"/>
      <c r="V102" s="27"/>
      <c r="W102" s="27"/>
      <c r="X102" s="26"/>
      <c r="Y102" s="27"/>
      <c r="Z102" s="27"/>
      <c r="AA102" s="27"/>
      <c r="AB102" s="27"/>
      <c r="AC102" s="27"/>
      <c r="AD102" s="26"/>
      <c r="AE102" s="26"/>
      <c r="AF102" s="26"/>
      <c r="AG102" s="26"/>
      <c r="AH102" s="43"/>
      <c r="AI102" s="43"/>
      <c r="AJ102" s="43"/>
      <c r="AK102" s="27"/>
      <c r="AL102" s="27"/>
      <c r="AM102" s="43"/>
      <c r="AN102" s="43"/>
      <c r="AO102" s="43"/>
      <c r="AP102" s="43"/>
      <c r="AQ102" s="40"/>
      <c r="AR102" s="3"/>
      <c r="AS102" s="41"/>
    </row>
    <row r="103" spans="1:45" ht="12.75" customHeight="1" x14ac:dyDescent="0.25">
      <c r="A103" s="150"/>
      <c r="B103" s="106"/>
      <c r="C103" s="39" t="s">
        <v>143</v>
      </c>
      <c r="D103" s="46"/>
      <c r="E103" s="26"/>
      <c r="F103" s="27"/>
      <c r="G103" s="45"/>
      <c r="H103" s="27"/>
      <c r="I103" s="26"/>
      <c r="J103" s="27"/>
      <c r="K103" s="27"/>
      <c r="L103" s="27"/>
      <c r="M103" s="26"/>
      <c r="N103" s="27"/>
      <c r="O103" s="27"/>
      <c r="P103" s="27"/>
      <c r="Q103" s="26"/>
      <c r="R103" s="27"/>
      <c r="S103" s="27"/>
      <c r="T103" s="27"/>
      <c r="U103" s="26"/>
      <c r="V103" s="27"/>
      <c r="W103" s="27"/>
      <c r="X103" s="26"/>
      <c r="Y103" s="27"/>
      <c r="Z103" s="27"/>
      <c r="AA103" s="27"/>
      <c r="AB103" s="27"/>
      <c r="AC103" s="27"/>
      <c r="AD103" s="26"/>
      <c r="AE103" s="26"/>
      <c r="AF103" s="26"/>
      <c r="AG103" s="26"/>
      <c r="AH103" s="43"/>
      <c r="AI103" s="43"/>
      <c r="AJ103" s="43"/>
      <c r="AK103" s="27"/>
      <c r="AL103" s="27"/>
      <c r="AM103" s="43"/>
      <c r="AN103" s="43"/>
      <c r="AO103" s="43"/>
      <c r="AP103" s="43"/>
      <c r="AQ103" s="40">
        <f t="shared" si="19"/>
        <v>0</v>
      </c>
      <c r="AR103" s="3">
        <f t="shared" si="18"/>
        <v>136</v>
      </c>
      <c r="AS103" s="41">
        <f t="shared" si="16"/>
        <v>0</v>
      </c>
    </row>
    <row r="104" spans="1:45" ht="12.75" customHeight="1" x14ac:dyDescent="0.25">
      <c r="A104" s="150"/>
      <c r="B104" s="104" t="s">
        <v>17</v>
      </c>
      <c r="C104" s="39" t="s">
        <v>80</v>
      </c>
      <c r="D104" s="46"/>
      <c r="E104" s="26"/>
      <c r="F104" s="27"/>
      <c r="G104" s="27"/>
      <c r="H104" s="27"/>
      <c r="I104" s="26"/>
      <c r="J104" s="27"/>
      <c r="K104" s="27"/>
      <c r="L104" s="27"/>
      <c r="M104" s="26"/>
      <c r="N104" s="27"/>
      <c r="O104" s="27"/>
      <c r="P104" s="27"/>
      <c r="Q104" s="27"/>
      <c r="R104" s="27"/>
      <c r="S104" s="27"/>
      <c r="T104" s="27"/>
      <c r="U104" s="26"/>
      <c r="V104" s="27"/>
      <c r="W104" s="27"/>
      <c r="X104" s="26"/>
      <c r="Y104" s="27"/>
      <c r="Z104" s="27"/>
      <c r="AA104" s="27"/>
      <c r="AB104" s="27"/>
      <c r="AC104" s="27"/>
      <c r="AD104" s="27"/>
      <c r="AE104" s="26"/>
      <c r="AF104" s="26"/>
      <c r="AG104" s="43"/>
      <c r="AH104" s="43"/>
      <c r="AI104" s="43"/>
      <c r="AJ104" s="43"/>
      <c r="AK104" s="27"/>
      <c r="AL104" s="27"/>
      <c r="AM104" s="43"/>
      <c r="AN104" s="43"/>
      <c r="AO104" s="43"/>
      <c r="AP104" s="43"/>
      <c r="AQ104" s="40">
        <f t="shared" si="19"/>
        <v>0</v>
      </c>
      <c r="AR104" s="3">
        <f>34*2</f>
        <v>68</v>
      </c>
      <c r="AS104" s="41">
        <f t="shared" si="16"/>
        <v>0</v>
      </c>
    </row>
    <row r="105" spans="1:45" ht="12.75" customHeight="1" x14ac:dyDescent="0.25">
      <c r="A105" s="150"/>
      <c r="B105" s="105"/>
      <c r="C105" s="39" t="s">
        <v>81</v>
      </c>
      <c r="D105" s="46"/>
      <c r="E105" s="26"/>
      <c r="F105" s="27"/>
      <c r="G105" s="27"/>
      <c r="H105" s="27"/>
      <c r="I105" s="26"/>
      <c r="J105" s="27"/>
      <c r="K105" s="27"/>
      <c r="L105" s="27"/>
      <c r="M105" s="26"/>
      <c r="N105" s="27"/>
      <c r="O105" s="27"/>
      <c r="P105" s="27"/>
      <c r="Q105" s="26"/>
      <c r="R105" s="27"/>
      <c r="S105" s="27"/>
      <c r="T105" s="27"/>
      <c r="U105" s="26"/>
      <c r="V105" s="27"/>
      <c r="W105" s="27"/>
      <c r="X105" s="26"/>
      <c r="Y105" s="27"/>
      <c r="Z105" s="27"/>
      <c r="AA105" s="27"/>
      <c r="AB105" s="26"/>
      <c r="AC105" s="27"/>
      <c r="AD105" s="43"/>
      <c r="AE105" s="26"/>
      <c r="AF105" s="26"/>
      <c r="AG105" s="27"/>
      <c r="AH105" s="27"/>
      <c r="AI105" s="43"/>
      <c r="AJ105" s="26"/>
      <c r="AK105" s="27"/>
      <c r="AL105" s="27"/>
      <c r="AM105" s="43"/>
      <c r="AN105" s="43"/>
      <c r="AO105" s="43"/>
      <c r="AP105" s="43"/>
      <c r="AQ105" s="40">
        <f t="shared" si="19"/>
        <v>0</v>
      </c>
      <c r="AR105" s="3">
        <f t="shared" ref="AR105:AR113" si="20">34*2</f>
        <v>68</v>
      </c>
      <c r="AS105" s="41">
        <f t="shared" si="16"/>
        <v>0</v>
      </c>
    </row>
    <row r="106" spans="1:45" ht="12.75" customHeight="1" x14ac:dyDescent="0.25">
      <c r="A106" s="150"/>
      <c r="B106" s="105"/>
      <c r="C106" s="94" t="s">
        <v>82</v>
      </c>
      <c r="D106" s="46"/>
      <c r="E106" s="26"/>
      <c r="F106" s="27"/>
      <c r="G106" s="27"/>
      <c r="H106" s="27"/>
      <c r="I106" s="26"/>
      <c r="J106" s="27"/>
      <c r="K106" s="27"/>
      <c r="L106" s="27"/>
      <c r="M106" s="26"/>
      <c r="N106" s="27"/>
      <c r="O106" s="27"/>
      <c r="P106" s="27"/>
      <c r="Q106" s="26"/>
      <c r="R106" s="27"/>
      <c r="S106" s="27"/>
      <c r="T106" s="27"/>
      <c r="U106" s="26"/>
      <c r="V106" s="27"/>
      <c r="W106" s="27"/>
      <c r="X106" s="26"/>
      <c r="Y106" s="27"/>
      <c r="Z106" s="27"/>
      <c r="AA106" s="27"/>
      <c r="AB106" s="26"/>
      <c r="AC106" s="27"/>
      <c r="AD106" s="43"/>
      <c r="AE106" s="26"/>
      <c r="AF106" s="26"/>
      <c r="AG106" s="27"/>
      <c r="AH106" s="27"/>
      <c r="AI106" s="43"/>
      <c r="AJ106" s="26"/>
      <c r="AK106" s="27"/>
      <c r="AL106" s="27"/>
      <c r="AM106" s="43"/>
      <c r="AN106" s="43"/>
      <c r="AO106" s="43"/>
      <c r="AP106" s="43"/>
      <c r="AQ106" s="40"/>
      <c r="AR106" s="3"/>
      <c r="AS106" s="41"/>
    </row>
    <row r="107" spans="1:45" ht="12.75" customHeight="1" x14ac:dyDescent="0.25">
      <c r="A107" s="150"/>
      <c r="B107" s="105"/>
      <c r="C107" s="94" t="s">
        <v>142</v>
      </c>
      <c r="D107" s="46"/>
      <c r="E107" s="26"/>
      <c r="F107" s="27"/>
      <c r="G107" s="27"/>
      <c r="H107" s="27"/>
      <c r="I107" s="26"/>
      <c r="J107" s="27"/>
      <c r="K107" s="27"/>
      <c r="L107" s="27"/>
      <c r="M107" s="26"/>
      <c r="N107" s="27"/>
      <c r="O107" s="27"/>
      <c r="P107" s="27"/>
      <c r="Q107" s="26"/>
      <c r="R107" s="27"/>
      <c r="S107" s="27"/>
      <c r="T107" s="27"/>
      <c r="U107" s="26"/>
      <c r="V107" s="27"/>
      <c r="W107" s="27"/>
      <c r="X107" s="26"/>
      <c r="Y107" s="27"/>
      <c r="Z107" s="27"/>
      <c r="AA107" s="27"/>
      <c r="AB107" s="26"/>
      <c r="AC107" s="27"/>
      <c r="AD107" s="43"/>
      <c r="AE107" s="26"/>
      <c r="AF107" s="26"/>
      <c r="AG107" s="27"/>
      <c r="AH107" s="27"/>
      <c r="AI107" s="43"/>
      <c r="AJ107" s="26"/>
      <c r="AK107" s="27"/>
      <c r="AL107" s="27"/>
      <c r="AM107" s="43"/>
      <c r="AN107" s="43"/>
      <c r="AO107" s="43"/>
      <c r="AP107" s="43"/>
      <c r="AQ107" s="40"/>
      <c r="AR107" s="3"/>
      <c r="AS107" s="41"/>
    </row>
    <row r="108" spans="1:45" ht="12.75" customHeight="1" x14ac:dyDescent="0.25">
      <c r="A108" s="150"/>
      <c r="B108" s="106"/>
      <c r="C108" s="39" t="s">
        <v>143</v>
      </c>
      <c r="D108" s="46"/>
      <c r="E108" s="26"/>
      <c r="F108" s="27"/>
      <c r="G108" s="27"/>
      <c r="H108" s="27"/>
      <c r="I108" s="26"/>
      <c r="J108" s="27"/>
      <c r="K108" s="27"/>
      <c r="L108" s="27"/>
      <c r="M108" s="26"/>
      <c r="N108" s="27"/>
      <c r="O108" s="27"/>
      <c r="P108" s="27"/>
      <c r="Q108" s="26"/>
      <c r="R108" s="27"/>
      <c r="S108" s="27"/>
      <c r="T108" s="27"/>
      <c r="U108" s="26"/>
      <c r="V108" s="27"/>
      <c r="W108" s="27"/>
      <c r="X108" s="26"/>
      <c r="Y108" s="27"/>
      <c r="Z108" s="27"/>
      <c r="AA108" s="27"/>
      <c r="AB108" s="26"/>
      <c r="AC108" s="27"/>
      <c r="AD108" s="43"/>
      <c r="AE108" s="26"/>
      <c r="AF108" s="26"/>
      <c r="AG108" s="27"/>
      <c r="AH108" s="27"/>
      <c r="AI108" s="43"/>
      <c r="AJ108" s="26"/>
      <c r="AK108" s="27"/>
      <c r="AL108" s="27"/>
      <c r="AM108" s="43"/>
      <c r="AN108" s="43"/>
      <c r="AO108" s="43"/>
      <c r="AP108" s="43"/>
      <c r="AQ108" s="40">
        <f t="shared" si="19"/>
        <v>0</v>
      </c>
      <c r="AR108" s="3">
        <f t="shared" si="20"/>
        <v>68</v>
      </c>
      <c r="AS108" s="41">
        <f t="shared" si="16"/>
        <v>0</v>
      </c>
    </row>
    <row r="109" spans="1:45" ht="12.75" customHeight="1" x14ac:dyDescent="0.25">
      <c r="A109" s="150"/>
      <c r="B109" s="171" t="s">
        <v>144</v>
      </c>
      <c r="C109" s="39" t="s">
        <v>80</v>
      </c>
      <c r="D109" s="46"/>
      <c r="E109" s="26"/>
      <c r="F109" s="27"/>
      <c r="G109" s="27"/>
      <c r="H109" s="27"/>
      <c r="I109" s="26"/>
      <c r="J109" s="27"/>
      <c r="K109" s="27"/>
      <c r="L109" s="27"/>
      <c r="M109" s="26"/>
      <c r="N109" s="27"/>
      <c r="O109" s="27"/>
      <c r="P109" s="27"/>
      <c r="Q109" s="26"/>
      <c r="R109" s="27"/>
      <c r="S109" s="27"/>
      <c r="T109" s="27"/>
      <c r="U109" s="26"/>
      <c r="V109" s="27"/>
      <c r="W109" s="27"/>
      <c r="X109" s="26"/>
      <c r="Y109" s="27"/>
      <c r="Z109" s="27"/>
      <c r="AA109" s="27"/>
      <c r="AB109" s="26"/>
      <c r="AC109" s="27"/>
      <c r="AD109" s="43"/>
      <c r="AE109" s="26"/>
      <c r="AF109" s="26"/>
      <c r="AG109" s="27"/>
      <c r="AH109" s="27"/>
      <c r="AI109" s="43"/>
      <c r="AJ109" s="26"/>
      <c r="AK109" s="27"/>
      <c r="AL109" s="27"/>
      <c r="AM109" s="43"/>
      <c r="AN109" s="43"/>
      <c r="AO109" s="43"/>
      <c r="AP109" s="43"/>
      <c r="AQ109" s="40">
        <f t="shared" si="19"/>
        <v>0</v>
      </c>
      <c r="AR109" s="3">
        <f t="shared" si="20"/>
        <v>68</v>
      </c>
      <c r="AS109" s="41">
        <f t="shared" si="16"/>
        <v>0</v>
      </c>
    </row>
    <row r="110" spans="1:45" ht="12.75" customHeight="1" x14ac:dyDescent="0.25">
      <c r="A110" s="150"/>
      <c r="B110" s="172"/>
      <c r="C110" s="39" t="s">
        <v>81</v>
      </c>
      <c r="D110" s="46"/>
      <c r="E110" s="26"/>
      <c r="F110" s="27"/>
      <c r="G110" s="27"/>
      <c r="H110" s="27"/>
      <c r="I110" s="26"/>
      <c r="J110" s="27"/>
      <c r="K110" s="27"/>
      <c r="L110" s="27"/>
      <c r="M110" s="26"/>
      <c r="N110" s="27"/>
      <c r="O110" s="27"/>
      <c r="P110" s="27"/>
      <c r="Q110" s="26"/>
      <c r="R110" s="27"/>
      <c r="S110" s="27"/>
      <c r="T110" s="27"/>
      <c r="U110" s="26"/>
      <c r="V110" s="27"/>
      <c r="W110" s="27"/>
      <c r="X110" s="26"/>
      <c r="Y110" s="27"/>
      <c r="Z110" s="27"/>
      <c r="AA110" s="27"/>
      <c r="AB110" s="26"/>
      <c r="AC110" s="27"/>
      <c r="AD110" s="43"/>
      <c r="AE110" s="26"/>
      <c r="AF110" s="26"/>
      <c r="AG110" s="27"/>
      <c r="AH110" s="27"/>
      <c r="AI110" s="43"/>
      <c r="AJ110" s="26"/>
      <c r="AK110" s="27"/>
      <c r="AL110" s="27"/>
      <c r="AM110" s="43"/>
      <c r="AN110" s="43"/>
      <c r="AO110" s="43"/>
      <c r="AP110" s="43"/>
      <c r="AQ110" s="40">
        <f t="shared" si="19"/>
        <v>0</v>
      </c>
      <c r="AR110" s="3">
        <f t="shared" si="20"/>
        <v>68</v>
      </c>
      <c r="AS110" s="41">
        <f t="shared" si="16"/>
        <v>0</v>
      </c>
    </row>
    <row r="111" spans="1:45" ht="12.75" customHeight="1" x14ac:dyDescent="0.25">
      <c r="A111" s="150"/>
      <c r="B111" s="172"/>
      <c r="C111" s="94" t="s">
        <v>82</v>
      </c>
      <c r="D111" s="46"/>
      <c r="E111" s="26"/>
      <c r="F111" s="27"/>
      <c r="G111" s="27"/>
      <c r="H111" s="27"/>
      <c r="I111" s="26"/>
      <c r="J111" s="27"/>
      <c r="K111" s="27"/>
      <c r="L111" s="27"/>
      <c r="M111" s="26"/>
      <c r="N111" s="27"/>
      <c r="O111" s="27"/>
      <c r="P111" s="27"/>
      <c r="Q111" s="26"/>
      <c r="R111" s="27"/>
      <c r="S111" s="27"/>
      <c r="T111" s="27"/>
      <c r="U111" s="26"/>
      <c r="V111" s="27"/>
      <c r="W111" s="27"/>
      <c r="X111" s="26"/>
      <c r="Y111" s="27"/>
      <c r="Z111" s="27"/>
      <c r="AA111" s="27"/>
      <c r="AB111" s="26"/>
      <c r="AC111" s="27"/>
      <c r="AD111" s="43"/>
      <c r="AE111" s="26"/>
      <c r="AF111" s="26"/>
      <c r="AG111" s="27"/>
      <c r="AH111" s="27"/>
      <c r="AI111" s="43"/>
      <c r="AJ111" s="26"/>
      <c r="AK111" s="27"/>
      <c r="AL111" s="27"/>
      <c r="AM111" s="43"/>
      <c r="AN111" s="43"/>
      <c r="AO111" s="43"/>
      <c r="AP111" s="43"/>
      <c r="AQ111" s="40"/>
      <c r="AR111" s="3"/>
      <c r="AS111" s="41"/>
    </row>
    <row r="112" spans="1:45" ht="12.75" customHeight="1" x14ac:dyDescent="0.25">
      <c r="A112" s="150"/>
      <c r="B112" s="172"/>
      <c r="C112" s="94" t="s">
        <v>142</v>
      </c>
      <c r="D112" s="46"/>
      <c r="E112" s="26"/>
      <c r="F112" s="27"/>
      <c r="G112" s="27"/>
      <c r="H112" s="27"/>
      <c r="I112" s="26"/>
      <c r="J112" s="27"/>
      <c r="K112" s="27"/>
      <c r="L112" s="27"/>
      <c r="M112" s="26"/>
      <c r="N112" s="27"/>
      <c r="O112" s="27"/>
      <c r="P112" s="27"/>
      <c r="Q112" s="26"/>
      <c r="R112" s="27"/>
      <c r="S112" s="27"/>
      <c r="T112" s="27"/>
      <c r="U112" s="26"/>
      <c r="V112" s="27"/>
      <c r="W112" s="27"/>
      <c r="X112" s="26"/>
      <c r="Y112" s="27"/>
      <c r="Z112" s="27"/>
      <c r="AA112" s="27"/>
      <c r="AB112" s="26"/>
      <c r="AC112" s="27"/>
      <c r="AD112" s="43"/>
      <c r="AE112" s="26"/>
      <c r="AF112" s="26"/>
      <c r="AG112" s="27"/>
      <c r="AH112" s="27"/>
      <c r="AI112" s="43"/>
      <c r="AJ112" s="26"/>
      <c r="AK112" s="27"/>
      <c r="AL112" s="27"/>
      <c r="AM112" s="43"/>
      <c r="AN112" s="43"/>
      <c r="AO112" s="43"/>
      <c r="AP112" s="43"/>
      <c r="AQ112" s="40"/>
      <c r="AR112" s="3"/>
      <c r="AS112" s="41"/>
    </row>
    <row r="113" spans="1:45" ht="12.75" customHeight="1" x14ac:dyDescent="0.25">
      <c r="A113" s="150"/>
      <c r="B113" s="173"/>
      <c r="C113" s="39" t="s">
        <v>143</v>
      </c>
      <c r="D113" s="46"/>
      <c r="E113" s="26"/>
      <c r="F113" s="27"/>
      <c r="G113" s="27"/>
      <c r="H113" s="27"/>
      <c r="I113" s="26"/>
      <c r="J113" s="27"/>
      <c r="K113" s="27"/>
      <c r="L113" s="27"/>
      <c r="M113" s="26"/>
      <c r="N113" s="27"/>
      <c r="O113" s="27"/>
      <c r="P113" s="27"/>
      <c r="Q113" s="26"/>
      <c r="R113" s="27"/>
      <c r="S113" s="27"/>
      <c r="T113" s="27"/>
      <c r="U113" s="26"/>
      <c r="V113" s="27"/>
      <c r="W113" s="27"/>
      <c r="X113" s="26"/>
      <c r="Y113" s="27"/>
      <c r="Z113" s="27"/>
      <c r="AA113" s="27"/>
      <c r="AB113" s="26"/>
      <c r="AC113" s="27"/>
      <c r="AD113" s="43"/>
      <c r="AE113" s="26"/>
      <c r="AF113" s="26"/>
      <c r="AG113" s="27"/>
      <c r="AH113" s="27"/>
      <c r="AI113" s="43"/>
      <c r="AJ113" s="26"/>
      <c r="AK113" s="27"/>
      <c r="AL113" s="27"/>
      <c r="AM113" s="43"/>
      <c r="AN113" s="43"/>
      <c r="AO113" s="43"/>
      <c r="AP113" s="43"/>
      <c r="AQ113" s="40">
        <f t="shared" si="19"/>
        <v>0</v>
      </c>
      <c r="AR113" s="3">
        <f t="shared" si="20"/>
        <v>68</v>
      </c>
      <c r="AS113" s="41">
        <f t="shared" si="16"/>
        <v>0</v>
      </c>
    </row>
    <row r="114" spans="1:45" ht="12.75" customHeight="1" x14ac:dyDescent="0.25">
      <c r="A114" s="150"/>
      <c r="B114" s="104" t="s">
        <v>53</v>
      </c>
      <c r="C114" s="39" t="s">
        <v>80</v>
      </c>
      <c r="D114" s="46"/>
      <c r="E114" s="26"/>
      <c r="F114" s="27"/>
      <c r="G114" s="27"/>
      <c r="H114" s="27"/>
      <c r="I114" s="26"/>
      <c r="J114" s="27"/>
      <c r="K114" s="27"/>
      <c r="L114" s="27"/>
      <c r="M114" s="26"/>
      <c r="N114" s="27"/>
      <c r="O114" s="27"/>
      <c r="P114" s="27"/>
      <c r="Q114" s="26"/>
      <c r="R114" s="27"/>
      <c r="S114" s="27"/>
      <c r="T114" s="27"/>
      <c r="U114" s="26"/>
      <c r="V114" s="27"/>
      <c r="W114" s="27"/>
      <c r="X114" s="26"/>
      <c r="Y114" s="27"/>
      <c r="Z114" s="27"/>
      <c r="AA114" s="43"/>
      <c r="AB114" s="26"/>
      <c r="AC114" s="27"/>
      <c r="AD114" s="27"/>
      <c r="AE114" s="26"/>
      <c r="AF114" s="26"/>
      <c r="AG114" s="27"/>
      <c r="AH114" s="27"/>
      <c r="AI114" s="27"/>
      <c r="AJ114" s="43"/>
      <c r="AK114" s="27"/>
      <c r="AL114" s="27"/>
      <c r="AM114" s="43"/>
      <c r="AN114" s="43"/>
      <c r="AO114" s="43"/>
      <c r="AP114" s="43"/>
      <c r="AQ114" s="40">
        <f t="shared" si="19"/>
        <v>0</v>
      </c>
      <c r="AR114" s="3">
        <f>34*1</f>
        <v>34</v>
      </c>
      <c r="AS114" s="41">
        <f t="shared" si="16"/>
        <v>0</v>
      </c>
    </row>
    <row r="115" spans="1:45" ht="12.75" customHeight="1" x14ac:dyDescent="0.25">
      <c r="A115" s="150"/>
      <c r="B115" s="105"/>
      <c r="C115" s="24" t="s">
        <v>81</v>
      </c>
      <c r="D115" s="26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43"/>
      <c r="AN115" s="43"/>
      <c r="AO115" s="43"/>
      <c r="AP115" s="43"/>
      <c r="AQ115" s="40">
        <f t="shared" si="19"/>
        <v>0</v>
      </c>
      <c r="AR115" s="3">
        <f t="shared" ref="AR115:AR128" si="21">34*1</f>
        <v>34</v>
      </c>
      <c r="AS115" s="41">
        <f t="shared" si="16"/>
        <v>0</v>
      </c>
    </row>
    <row r="116" spans="1:45" ht="12.75" customHeight="1" x14ac:dyDescent="0.25">
      <c r="A116" s="150"/>
      <c r="B116" s="105"/>
      <c r="C116" s="93" t="s">
        <v>82</v>
      </c>
      <c r="D116" s="26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43"/>
      <c r="AN116" s="43"/>
      <c r="AO116" s="43"/>
      <c r="AP116" s="43"/>
      <c r="AQ116" s="40"/>
      <c r="AR116" s="3"/>
      <c r="AS116" s="41"/>
    </row>
    <row r="117" spans="1:45" ht="12.75" customHeight="1" x14ac:dyDescent="0.25">
      <c r="A117" s="150"/>
      <c r="B117" s="105"/>
      <c r="C117" s="93" t="s">
        <v>142</v>
      </c>
      <c r="D117" s="26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43"/>
      <c r="AN117" s="43"/>
      <c r="AO117" s="43"/>
      <c r="AP117" s="43"/>
      <c r="AQ117" s="40"/>
      <c r="AR117" s="3"/>
      <c r="AS117" s="41"/>
    </row>
    <row r="118" spans="1:45" ht="15.75" customHeight="1" x14ac:dyDescent="0.25">
      <c r="A118" s="150"/>
      <c r="B118" s="106"/>
      <c r="C118" s="24" t="s">
        <v>143</v>
      </c>
      <c r="D118" s="47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0">
        <f t="shared" si="19"/>
        <v>0</v>
      </c>
      <c r="AR118" s="3">
        <f t="shared" si="21"/>
        <v>34</v>
      </c>
      <c r="AS118" s="41">
        <f t="shared" si="16"/>
        <v>0</v>
      </c>
    </row>
    <row r="119" spans="1:45" ht="12.75" customHeight="1" x14ac:dyDescent="0.25">
      <c r="A119" s="150"/>
      <c r="B119" s="104" t="s">
        <v>54</v>
      </c>
      <c r="C119" s="39" t="s">
        <v>80</v>
      </c>
      <c r="D119" s="42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40">
        <f t="shared" si="19"/>
        <v>0</v>
      </c>
      <c r="AR119" s="3">
        <f t="shared" si="21"/>
        <v>34</v>
      </c>
      <c r="AS119" s="41">
        <f t="shared" si="16"/>
        <v>0</v>
      </c>
    </row>
    <row r="120" spans="1:45" ht="14.25" customHeight="1" x14ac:dyDescent="0.25">
      <c r="A120" s="150"/>
      <c r="B120" s="105"/>
      <c r="C120" s="39" t="s">
        <v>81</v>
      </c>
      <c r="D120" s="42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40">
        <f t="shared" si="19"/>
        <v>0</v>
      </c>
      <c r="AR120" s="3">
        <f t="shared" si="21"/>
        <v>34</v>
      </c>
      <c r="AS120" s="41">
        <f t="shared" si="16"/>
        <v>0</v>
      </c>
    </row>
    <row r="121" spans="1:45" ht="14.25" customHeight="1" x14ac:dyDescent="0.25">
      <c r="A121" s="150"/>
      <c r="B121" s="105"/>
      <c r="C121" s="94" t="s">
        <v>82</v>
      </c>
      <c r="D121" s="96"/>
      <c r="E121" s="10"/>
      <c r="F121" s="10"/>
      <c r="G121" s="10"/>
      <c r="H121" s="10"/>
      <c r="I121" s="10"/>
      <c r="J121" s="97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40"/>
      <c r="AR121" s="3"/>
      <c r="AS121" s="41"/>
    </row>
    <row r="122" spans="1:45" ht="14.25" customHeight="1" x14ac:dyDescent="0.25">
      <c r="A122" s="150"/>
      <c r="B122" s="105"/>
      <c r="C122" s="94" t="s">
        <v>142</v>
      </c>
      <c r="D122" s="96"/>
      <c r="E122" s="10"/>
      <c r="F122" s="10"/>
      <c r="G122" s="10"/>
      <c r="H122" s="10"/>
      <c r="I122" s="10"/>
      <c r="J122" s="97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40"/>
      <c r="AR122" s="3"/>
      <c r="AS122" s="41"/>
    </row>
    <row r="123" spans="1:45" s="2" customFormat="1" ht="11.25" customHeight="1" x14ac:dyDescent="0.25">
      <c r="A123" s="150"/>
      <c r="B123" s="106"/>
      <c r="C123" s="39" t="s">
        <v>143</v>
      </c>
      <c r="D123" s="46"/>
      <c r="E123" s="26"/>
      <c r="F123" s="26"/>
      <c r="G123" s="27"/>
      <c r="H123" s="26"/>
      <c r="I123" s="26"/>
      <c r="J123" s="45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43"/>
      <c r="AN123" s="43"/>
      <c r="AO123" s="43"/>
      <c r="AP123" s="43"/>
      <c r="AQ123" s="40">
        <f t="shared" si="19"/>
        <v>0</v>
      </c>
      <c r="AR123" s="3">
        <f t="shared" si="21"/>
        <v>34</v>
      </c>
      <c r="AS123" s="41">
        <f t="shared" si="16"/>
        <v>0</v>
      </c>
    </row>
    <row r="124" spans="1:45" s="2" customFormat="1" ht="15" customHeight="1" x14ac:dyDescent="0.25">
      <c r="A124" s="150"/>
      <c r="B124" s="104" t="s">
        <v>55</v>
      </c>
      <c r="C124" s="39" t="s">
        <v>80</v>
      </c>
      <c r="D124" s="46"/>
      <c r="E124" s="26"/>
      <c r="F124" s="26"/>
      <c r="G124" s="26"/>
      <c r="H124" s="27"/>
      <c r="I124" s="45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43"/>
      <c r="AN124" s="43"/>
      <c r="AO124" s="43"/>
      <c r="AP124" s="43"/>
      <c r="AQ124" s="40">
        <f t="shared" si="19"/>
        <v>0</v>
      </c>
      <c r="AR124" s="3">
        <f t="shared" si="21"/>
        <v>34</v>
      </c>
      <c r="AS124" s="41">
        <f t="shared" si="16"/>
        <v>0</v>
      </c>
    </row>
    <row r="125" spans="1:45" s="6" customFormat="1" ht="13.5" customHeight="1" x14ac:dyDescent="0.25">
      <c r="A125" s="150"/>
      <c r="B125" s="105"/>
      <c r="C125" s="39" t="s">
        <v>81</v>
      </c>
      <c r="D125" s="46"/>
      <c r="E125" s="26"/>
      <c r="F125" s="27"/>
      <c r="G125" s="27"/>
      <c r="H125" s="45"/>
      <c r="I125" s="26"/>
      <c r="J125" s="27"/>
      <c r="K125" s="27"/>
      <c r="L125" s="27"/>
      <c r="M125" s="26"/>
      <c r="N125" s="27"/>
      <c r="O125" s="27"/>
      <c r="P125" s="27"/>
      <c r="Q125" s="26"/>
      <c r="R125" s="27"/>
      <c r="S125" s="27"/>
      <c r="T125" s="27"/>
      <c r="U125" s="26"/>
      <c r="V125" s="27"/>
      <c r="W125" s="27"/>
      <c r="X125" s="26"/>
      <c r="Y125" s="27"/>
      <c r="Z125" s="27"/>
      <c r="AA125" s="27"/>
      <c r="AB125" s="26"/>
      <c r="AC125" s="27"/>
      <c r="AD125" s="27"/>
      <c r="AE125" s="26"/>
      <c r="AF125" s="26"/>
      <c r="AG125" s="27"/>
      <c r="AH125" s="27"/>
      <c r="AI125" s="27"/>
      <c r="AJ125" s="26"/>
      <c r="AK125" s="27"/>
      <c r="AL125" s="27"/>
      <c r="AM125" s="43"/>
      <c r="AN125" s="43"/>
      <c r="AO125" s="43"/>
      <c r="AP125" s="43"/>
      <c r="AQ125" s="40">
        <f t="shared" si="19"/>
        <v>0</v>
      </c>
      <c r="AR125" s="3">
        <f t="shared" si="21"/>
        <v>34</v>
      </c>
      <c r="AS125" s="41">
        <f t="shared" si="16"/>
        <v>0</v>
      </c>
    </row>
    <row r="126" spans="1:45" s="6" customFormat="1" ht="13.5" customHeight="1" x14ac:dyDescent="0.25">
      <c r="A126" s="150"/>
      <c r="B126" s="105"/>
      <c r="C126" s="94" t="s">
        <v>82</v>
      </c>
      <c r="D126" s="46"/>
      <c r="E126" s="26"/>
      <c r="F126" s="27"/>
      <c r="G126" s="95"/>
      <c r="H126" s="45"/>
      <c r="I126" s="26"/>
      <c r="J126" s="27"/>
      <c r="K126" s="27"/>
      <c r="L126" s="27"/>
      <c r="M126" s="26"/>
      <c r="N126" s="27"/>
      <c r="O126" s="27"/>
      <c r="P126" s="27"/>
      <c r="Q126" s="26"/>
      <c r="R126" s="27"/>
      <c r="S126" s="27"/>
      <c r="T126" s="27"/>
      <c r="U126" s="26"/>
      <c r="V126" s="27"/>
      <c r="W126" s="27"/>
      <c r="X126" s="26"/>
      <c r="Y126" s="27"/>
      <c r="Z126" s="27"/>
      <c r="AA126" s="27"/>
      <c r="AB126" s="26"/>
      <c r="AC126" s="27"/>
      <c r="AD126" s="27"/>
      <c r="AE126" s="26"/>
      <c r="AF126" s="26"/>
      <c r="AG126" s="27"/>
      <c r="AH126" s="27"/>
      <c r="AI126" s="27"/>
      <c r="AJ126" s="26"/>
      <c r="AK126" s="27"/>
      <c r="AL126" s="27"/>
      <c r="AM126" s="43"/>
      <c r="AN126" s="43"/>
      <c r="AO126" s="43"/>
      <c r="AP126" s="43"/>
      <c r="AQ126" s="40"/>
      <c r="AR126" s="3"/>
      <c r="AS126" s="41"/>
    </row>
    <row r="127" spans="1:45" s="6" customFormat="1" ht="13.5" customHeight="1" x14ac:dyDescent="0.25">
      <c r="A127" s="150"/>
      <c r="B127" s="105"/>
      <c r="C127" s="94" t="s">
        <v>142</v>
      </c>
      <c r="D127" s="46"/>
      <c r="E127" s="26"/>
      <c r="F127" s="27"/>
      <c r="G127" s="95"/>
      <c r="H127" s="45"/>
      <c r="I127" s="26"/>
      <c r="J127" s="27"/>
      <c r="K127" s="27"/>
      <c r="L127" s="27"/>
      <c r="M127" s="26"/>
      <c r="N127" s="27"/>
      <c r="O127" s="27"/>
      <c r="P127" s="27"/>
      <c r="Q127" s="26"/>
      <c r="R127" s="27"/>
      <c r="S127" s="27"/>
      <c r="T127" s="27"/>
      <c r="U127" s="26"/>
      <c r="V127" s="27"/>
      <c r="W127" s="27"/>
      <c r="X127" s="26"/>
      <c r="Y127" s="27"/>
      <c r="Z127" s="27"/>
      <c r="AA127" s="27"/>
      <c r="AB127" s="26"/>
      <c r="AC127" s="27"/>
      <c r="AD127" s="27"/>
      <c r="AE127" s="26"/>
      <c r="AF127" s="26"/>
      <c r="AG127" s="27"/>
      <c r="AH127" s="27"/>
      <c r="AI127" s="27"/>
      <c r="AJ127" s="26"/>
      <c r="AK127" s="27"/>
      <c r="AL127" s="27"/>
      <c r="AM127" s="43"/>
      <c r="AN127" s="43"/>
      <c r="AO127" s="43"/>
      <c r="AP127" s="43"/>
      <c r="AQ127" s="40"/>
      <c r="AR127" s="3"/>
      <c r="AS127" s="41"/>
    </row>
    <row r="128" spans="1:45" s="6" customFormat="1" ht="15" customHeight="1" x14ac:dyDescent="0.25">
      <c r="A128" s="150"/>
      <c r="B128" s="106"/>
      <c r="C128" s="39" t="s">
        <v>143</v>
      </c>
      <c r="D128" s="46"/>
      <c r="E128" s="26"/>
      <c r="F128" s="27"/>
      <c r="G128" s="45"/>
      <c r="H128" s="27"/>
      <c r="I128" s="26"/>
      <c r="J128" s="27"/>
      <c r="K128" s="27"/>
      <c r="L128" s="27"/>
      <c r="M128" s="26"/>
      <c r="N128" s="27"/>
      <c r="O128" s="27"/>
      <c r="P128" s="27"/>
      <c r="Q128" s="26"/>
      <c r="R128" s="27"/>
      <c r="S128" s="27"/>
      <c r="T128" s="27"/>
      <c r="U128" s="26"/>
      <c r="V128" s="27"/>
      <c r="W128" s="27"/>
      <c r="X128" s="26"/>
      <c r="Y128" s="27"/>
      <c r="Z128" s="27"/>
      <c r="AA128" s="27"/>
      <c r="AB128" s="26"/>
      <c r="AC128" s="27"/>
      <c r="AD128" s="27"/>
      <c r="AE128" s="26"/>
      <c r="AF128" s="26"/>
      <c r="AG128" s="27"/>
      <c r="AH128" s="27"/>
      <c r="AI128" s="27"/>
      <c r="AJ128" s="26"/>
      <c r="AK128" s="27"/>
      <c r="AL128" s="27"/>
      <c r="AM128" s="43"/>
      <c r="AN128" s="43"/>
      <c r="AO128" s="43"/>
      <c r="AP128" s="43"/>
      <c r="AQ128" s="40">
        <f t="shared" si="19"/>
        <v>0</v>
      </c>
      <c r="AR128" s="3">
        <f t="shared" si="21"/>
        <v>34</v>
      </c>
      <c r="AS128" s="41">
        <f t="shared" si="16"/>
        <v>0</v>
      </c>
    </row>
    <row r="129" spans="1:45" s="6" customFormat="1" ht="15" customHeight="1" x14ac:dyDescent="0.25">
      <c r="A129" s="150"/>
      <c r="B129" s="107" t="s">
        <v>75</v>
      </c>
      <c r="C129" s="39" t="s">
        <v>80</v>
      </c>
      <c r="D129" s="46"/>
      <c r="E129" s="26"/>
      <c r="F129" s="27"/>
      <c r="G129" s="27"/>
      <c r="H129" s="45"/>
      <c r="I129" s="27"/>
      <c r="J129" s="27"/>
      <c r="K129" s="27"/>
      <c r="L129" s="27"/>
      <c r="M129" s="26"/>
      <c r="N129" s="27"/>
      <c r="O129" s="27"/>
      <c r="P129" s="27"/>
      <c r="Q129" s="26"/>
      <c r="R129" s="27"/>
      <c r="S129" s="27"/>
      <c r="T129" s="27"/>
      <c r="U129" s="26"/>
      <c r="V129" s="27"/>
      <c r="W129" s="27"/>
      <c r="X129" s="26"/>
      <c r="Y129" s="27"/>
      <c r="Z129" s="27"/>
      <c r="AA129" s="27"/>
      <c r="AB129" s="43"/>
      <c r="AC129" s="43"/>
      <c r="AD129" s="43"/>
      <c r="AE129" s="26"/>
      <c r="AF129" s="26"/>
      <c r="AG129" s="27"/>
      <c r="AH129" s="27"/>
      <c r="AI129" s="27"/>
      <c r="AJ129" s="26"/>
      <c r="AK129" s="27"/>
      <c r="AL129" s="27"/>
      <c r="AM129" s="43"/>
      <c r="AN129" s="43"/>
      <c r="AO129" s="43"/>
      <c r="AP129" s="43"/>
      <c r="AQ129" s="40">
        <f t="shared" si="19"/>
        <v>0</v>
      </c>
      <c r="AR129" s="3">
        <f>34*2</f>
        <v>68</v>
      </c>
      <c r="AS129" s="41">
        <f t="shared" si="16"/>
        <v>0</v>
      </c>
    </row>
    <row r="130" spans="1:45" s="6" customFormat="1" ht="15" customHeight="1" x14ac:dyDescent="0.25">
      <c r="A130" s="150"/>
      <c r="B130" s="107"/>
      <c r="C130" s="39" t="s">
        <v>81</v>
      </c>
      <c r="D130" s="46"/>
      <c r="E130" s="26"/>
      <c r="F130" s="27"/>
      <c r="G130" s="27"/>
      <c r="H130" s="27"/>
      <c r="I130" s="26"/>
      <c r="J130" s="27"/>
      <c r="K130" s="27"/>
      <c r="L130" s="27"/>
      <c r="M130" s="26"/>
      <c r="N130" s="27"/>
      <c r="O130" s="27"/>
      <c r="P130" s="27"/>
      <c r="Q130" s="26"/>
      <c r="R130" s="27"/>
      <c r="S130" s="27"/>
      <c r="T130" s="27"/>
      <c r="U130" s="26"/>
      <c r="V130" s="27"/>
      <c r="W130" s="27"/>
      <c r="X130" s="26"/>
      <c r="Y130" s="27"/>
      <c r="Z130" s="27"/>
      <c r="AA130" s="27"/>
      <c r="AB130" s="27"/>
      <c r="AC130" s="27"/>
      <c r="AD130" s="26"/>
      <c r="AE130" s="26"/>
      <c r="AF130" s="26"/>
      <c r="AG130" s="26"/>
      <c r="AH130" s="43"/>
      <c r="AI130" s="43"/>
      <c r="AJ130" s="43"/>
      <c r="AK130" s="27"/>
      <c r="AL130" s="27"/>
      <c r="AM130" s="43"/>
      <c r="AN130" s="43"/>
      <c r="AO130" s="43"/>
      <c r="AP130" s="43"/>
      <c r="AQ130" s="40">
        <f t="shared" si="19"/>
        <v>0</v>
      </c>
      <c r="AR130" s="3">
        <f t="shared" ref="AR130:AR133" si="22">34*2</f>
        <v>68</v>
      </c>
      <c r="AS130" s="41">
        <f t="shared" si="16"/>
        <v>0</v>
      </c>
    </row>
    <row r="131" spans="1:45" s="6" customFormat="1" ht="15" customHeight="1" x14ac:dyDescent="0.25">
      <c r="A131" s="150"/>
      <c r="B131" s="107"/>
      <c r="C131" s="94" t="s">
        <v>82</v>
      </c>
      <c r="D131" s="46"/>
      <c r="E131" s="26"/>
      <c r="F131" s="27"/>
      <c r="G131" s="27"/>
      <c r="H131" s="27"/>
      <c r="I131" s="26"/>
      <c r="J131" s="27"/>
      <c r="K131" s="27"/>
      <c r="L131" s="27"/>
      <c r="M131" s="26"/>
      <c r="N131" s="27"/>
      <c r="O131" s="27"/>
      <c r="P131" s="27"/>
      <c r="Q131" s="26"/>
      <c r="R131" s="27"/>
      <c r="S131" s="27"/>
      <c r="T131" s="27"/>
      <c r="U131" s="26"/>
      <c r="V131" s="27"/>
      <c r="W131" s="27"/>
      <c r="X131" s="26"/>
      <c r="Y131" s="27"/>
      <c r="Z131" s="27"/>
      <c r="AA131" s="27"/>
      <c r="AB131" s="27"/>
      <c r="AC131" s="27"/>
      <c r="AD131" s="26"/>
      <c r="AE131" s="26"/>
      <c r="AF131" s="26"/>
      <c r="AG131" s="26"/>
      <c r="AH131" s="43"/>
      <c r="AI131" s="43"/>
      <c r="AJ131" s="43"/>
      <c r="AK131" s="27"/>
      <c r="AL131" s="27"/>
      <c r="AM131" s="43"/>
      <c r="AN131" s="43"/>
      <c r="AO131" s="43"/>
      <c r="AP131" s="43"/>
      <c r="AQ131" s="40"/>
      <c r="AR131" s="3"/>
      <c r="AS131" s="41"/>
    </row>
    <row r="132" spans="1:45" s="6" customFormat="1" ht="15" customHeight="1" x14ac:dyDescent="0.25">
      <c r="A132" s="150"/>
      <c r="B132" s="107"/>
      <c r="C132" s="94" t="s">
        <v>142</v>
      </c>
      <c r="D132" s="46"/>
      <c r="E132" s="26"/>
      <c r="F132" s="27"/>
      <c r="G132" s="27"/>
      <c r="H132" s="27"/>
      <c r="I132" s="26"/>
      <c r="J132" s="27"/>
      <c r="K132" s="27"/>
      <c r="L132" s="27"/>
      <c r="M132" s="26"/>
      <c r="N132" s="27"/>
      <c r="O132" s="27"/>
      <c r="P132" s="27"/>
      <c r="Q132" s="26"/>
      <c r="R132" s="27"/>
      <c r="S132" s="27"/>
      <c r="T132" s="27"/>
      <c r="U132" s="26"/>
      <c r="V132" s="27"/>
      <c r="W132" s="27"/>
      <c r="X132" s="26"/>
      <c r="Y132" s="27"/>
      <c r="Z132" s="27"/>
      <c r="AA132" s="27"/>
      <c r="AB132" s="27"/>
      <c r="AC132" s="27"/>
      <c r="AD132" s="26"/>
      <c r="AE132" s="26"/>
      <c r="AF132" s="26"/>
      <c r="AG132" s="26"/>
      <c r="AH132" s="43"/>
      <c r="AI132" s="43"/>
      <c r="AJ132" s="43"/>
      <c r="AK132" s="27"/>
      <c r="AL132" s="27"/>
      <c r="AM132" s="43"/>
      <c r="AN132" s="43"/>
      <c r="AO132" s="43"/>
      <c r="AP132" s="43"/>
      <c r="AQ132" s="40"/>
      <c r="AR132" s="3"/>
      <c r="AS132" s="41"/>
    </row>
    <row r="133" spans="1:45" s="6" customFormat="1" ht="15" customHeight="1" x14ac:dyDescent="0.25">
      <c r="A133" s="150"/>
      <c r="B133" s="107"/>
      <c r="C133" s="39" t="s">
        <v>143</v>
      </c>
      <c r="D133" s="46"/>
      <c r="E133" s="26"/>
      <c r="F133" s="27"/>
      <c r="G133" s="27"/>
      <c r="H133" s="27"/>
      <c r="I133" s="26"/>
      <c r="J133" s="27"/>
      <c r="K133" s="27"/>
      <c r="L133" s="27"/>
      <c r="M133" s="26"/>
      <c r="N133" s="27"/>
      <c r="O133" s="27"/>
      <c r="P133" s="27"/>
      <c r="Q133" s="26"/>
      <c r="R133" s="27"/>
      <c r="S133" s="27"/>
      <c r="T133" s="27"/>
      <c r="U133" s="26"/>
      <c r="V133" s="27"/>
      <c r="W133" s="27"/>
      <c r="X133" s="26"/>
      <c r="Y133" s="27"/>
      <c r="Z133" s="27"/>
      <c r="AA133" s="27"/>
      <c r="AB133" s="27"/>
      <c r="AC133" s="27"/>
      <c r="AD133" s="26"/>
      <c r="AE133" s="26"/>
      <c r="AF133" s="26"/>
      <c r="AG133" s="26"/>
      <c r="AH133" s="43"/>
      <c r="AI133" s="43"/>
      <c r="AJ133" s="43"/>
      <c r="AK133" s="27"/>
      <c r="AL133" s="27"/>
      <c r="AM133" s="43"/>
      <c r="AN133" s="43"/>
      <c r="AO133" s="43"/>
      <c r="AP133" s="43"/>
      <c r="AQ133" s="40">
        <f t="shared" si="19"/>
        <v>0</v>
      </c>
      <c r="AR133" s="3">
        <f t="shared" si="22"/>
        <v>68</v>
      </c>
      <c r="AS133" s="41">
        <f t="shared" si="16"/>
        <v>0</v>
      </c>
    </row>
    <row r="134" spans="1:45" s="6" customFormat="1" ht="20.25" customHeight="1" x14ac:dyDescent="0.25">
      <c r="A134" s="69"/>
      <c r="B134" s="70"/>
      <c r="C134" s="70"/>
      <c r="D134" s="70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9"/>
      <c r="AN134" s="69"/>
      <c r="AO134" s="69"/>
      <c r="AP134" s="69"/>
      <c r="AQ134" s="69"/>
      <c r="AR134" s="69"/>
      <c r="AS134" s="69"/>
    </row>
    <row r="135" spans="1:45" s="49" customFormat="1" ht="123" customHeight="1" x14ac:dyDescent="0.2">
      <c r="A135" s="144" t="s">
        <v>24</v>
      </c>
      <c r="B135" s="144"/>
      <c r="C135" s="144"/>
      <c r="D135" s="144"/>
      <c r="E135" s="127" t="s">
        <v>40</v>
      </c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9"/>
      <c r="AQ135" s="110" t="s">
        <v>20</v>
      </c>
      <c r="AR135" s="110" t="s">
        <v>22</v>
      </c>
      <c r="AS135" s="119" t="s">
        <v>21</v>
      </c>
    </row>
    <row r="136" spans="1:45" s="49" customFormat="1" x14ac:dyDescent="0.2">
      <c r="A136" s="120" t="s">
        <v>0</v>
      </c>
      <c r="B136" s="121"/>
      <c r="C136" s="104" t="s">
        <v>64</v>
      </c>
      <c r="D136" s="23" t="s">
        <v>18</v>
      </c>
      <c r="E136" s="107" t="s">
        <v>1</v>
      </c>
      <c r="F136" s="107"/>
      <c r="G136" s="107"/>
      <c r="H136" s="107"/>
      <c r="I136" s="107" t="s">
        <v>2</v>
      </c>
      <c r="J136" s="107"/>
      <c r="K136" s="107"/>
      <c r="L136" s="107"/>
      <c r="M136" s="107" t="s">
        <v>3</v>
      </c>
      <c r="N136" s="107"/>
      <c r="O136" s="107"/>
      <c r="P136" s="107"/>
      <c r="Q136" s="107" t="s">
        <v>4</v>
      </c>
      <c r="R136" s="107"/>
      <c r="S136" s="107"/>
      <c r="T136" s="107"/>
      <c r="U136" s="107" t="s">
        <v>5</v>
      </c>
      <c r="V136" s="107"/>
      <c r="W136" s="107"/>
      <c r="X136" s="107" t="s">
        <v>6</v>
      </c>
      <c r="Y136" s="107"/>
      <c r="Z136" s="107"/>
      <c r="AA136" s="107"/>
      <c r="AB136" s="107" t="s">
        <v>7</v>
      </c>
      <c r="AC136" s="107"/>
      <c r="AD136" s="107"/>
      <c r="AE136" s="107" t="s">
        <v>8</v>
      </c>
      <c r="AF136" s="107"/>
      <c r="AG136" s="107"/>
      <c r="AH136" s="107"/>
      <c r="AI136" s="107"/>
      <c r="AJ136" s="107" t="s">
        <v>9</v>
      </c>
      <c r="AK136" s="107"/>
      <c r="AL136" s="107"/>
      <c r="AM136" s="107" t="s">
        <v>10</v>
      </c>
      <c r="AN136" s="107"/>
      <c r="AO136" s="107"/>
      <c r="AP136" s="107"/>
      <c r="AQ136" s="110"/>
      <c r="AR136" s="110"/>
      <c r="AS136" s="119"/>
    </row>
    <row r="137" spans="1:45" s="49" customFormat="1" x14ac:dyDescent="0.2">
      <c r="A137" s="122"/>
      <c r="B137" s="123"/>
      <c r="C137" s="106"/>
      <c r="D137" s="23" t="s">
        <v>19</v>
      </c>
      <c r="E137" s="5">
        <v>1</v>
      </c>
      <c r="F137" s="5">
        <v>2</v>
      </c>
      <c r="G137" s="5">
        <v>3</v>
      </c>
      <c r="H137" s="5">
        <v>4</v>
      </c>
      <c r="I137" s="5">
        <v>5</v>
      </c>
      <c r="J137" s="5">
        <v>6</v>
      </c>
      <c r="K137" s="5">
        <v>7</v>
      </c>
      <c r="L137" s="5">
        <v>8</v>
      </c>
      <c r="M137" s="5">
        <v>9</v>
      </c>
      <c r="N137" s="5">
        <v>10</v>
      </c>
      <c r="O137" s="5">
        <v>11</v>
      </c>
      <c r="P137" s="5">
        <v>12</v>
      </c>
      <c r="Q137" s="5">
        <v>13</v>
      </c>
      <c r="R137" s="5">
        <v>14</v>
      </c>
      <c r="S137" s="5">
        <v>15</v>
      </c>
      <c r="T137" s="5">
        <v>16</v>
      </c>
      <c r="U137" s="5">
        <v>17</v>
      </c>
      <c r="V137" s="5">
        <v>18</v>
      </c>
      <c r="W137" s="5">
        <v>19</v>
      </c>
      <c r="X137" s="5">
        <v>20</v>
      </c>
      <c r="Y137" s="5">
        <v>21</v>
      </c>
      <c r="Z137" s="5">
        <v>22</v>
      </c>
      <c r="AA137" s="5">
        <v>23</v>
      </c>
      <c r="AB137" s="5">
        <v>24</v>
      </c>
      <c r="AC137" s="5">
        <v>25</v>
      </c>
      <c r="AD137" s="5">
        <v>26</v>
      </c>
      <c r="AE137" s="5">
        <v>27</v>
      </c>
      <c r="AF137" s="5">
        <v>28</v>
      </c>
      <c r="AG137" s="5">
        <v>29</v>
      </c>
      <c r="AH137" s="5">
        <v>30</v>
      </c>
      <c r="AI137" s="5">
        <v>31</v>
      </c>
      <c r="AJ137" s="5">
        <v>32</v>
      </c>
      <c r="AK137" s="5">
        <v>33</v>
      </c>
      <c r="AL137" s="5">
        <v>34</v>
      </c>
      <c r="AM137" s="5">
        <v>35</v>
      </c>
      <c r="AN137" s="5">
        <v>36</v>
      </c>
      <c r="AO137" s="5">
        <v>37</v>
      </c>
      <c r="AP137" s="5">
        <v>38</v>
      </c>
      <c r="AQ137" s="110"/>
      <c r="AR137" s="110"/>
      <c r="AS137" s="119"/>
    </row>
    <row r="138" spans="1:45" ht="12.75" customHeight="1" x14ac:dyDescent="0.25">
      <c r="A138" s="141" t="s">
        <v>25</v>
      </c>
      <c r="B138" s="104" t="s">
        <v>13</v>
      </c>
      <c r="C138" s="39" t="s">
        <v>83</v>
      </c>
      <c r="D138" s="25"/>
      <c r="E138" s="4"/>
      <c r="F138" s="27"/>
      <c r="G138" s="98" t="s">
        <v>150</v>
      </c>
      <c r="H138" s="27"/>
      <c r="I138" s="27"/>
      <c r="J138" s="27"/>
      <c r="K138" s="98" t="s">
        <v>150</v>
      </c>
      <c r="L138" s="27"/>
      <c r="M138" s="27"/>
      <c r="N138" s="27"/>
      <c r="O138" s="27"/>
      <c r="P138" s="27"/>
      <c r="Q138" s="27"/>
      <c r="R138" s="27"/>
      <c r="S138" s="98" t="s">
        <v>150</v>
      </c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98" t="s">
        <v>150</v>
      </c>
      <c r="AE138" s="27"/>
      <c r="AF138" s="27"/>
      <c r="AG138" s="3"/>
      <c r="AH138" s="99" t="s">
        <v>151</v>
      </c>
      <c r="AI138" s="27"/>
      <c r="AJ138" s="27"/>
      <c r="AK138" s="27"/>
      <c r="AL138" s="27"/>
      <c r="AM138" s="44"/>
      <c r="AN138" s="7"/>
      <c r="AO138" s="7"/>
      <c r="AP138" s="7"/>
      <c r="AQ138" s="7">
        <v>5</v>
      </c>
      <c r="AR138" s="51">
        <f>34*5</f>
        <v>170</v>
      </c>
      <c r="AS138" s="8">
        <f t="shared" ref="AS138:AS187" si="23">AQ138/AR138</f>
        <v>2.9411764705882353E-2</v>
      </c>
    </row>
    <row r="139" spans="1:45" ht="12.75" customHeight="1" x14ac:dyDescent="0.25">
      <c r="A139" s="141"/>
      <c r="B139" s="105"/>
      <c r="C139" s="39" t="s">
        <v>84</v>
      </c>
      <c r="D139" s="25"/>
      <c r="E139" s="4"/>
      <c r="F139" s="27"/>
      <c r="G139" s="98" t="s">
        <v>150</v>
      </c>
      <c r="H139" s="27"/>
      <c r="I139" s="27"/>
      <c r="J139" s="27"/>
      <c r="K139" s="98" t="s">
        <v>150</v>
      </c>
      <c r="L139" s="27"/>
      <c r="M139" s="27"/>
      <c r="N139" s="27"/>
      <c r="O139" s="27"/>
      <c r="P139" s="27"/>
      <c r="Q139" s="27"/>
      <c r="R139" s="27"/>
      <c r="S139" s="98" t="s">
        <v>150</v>
      </c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98" t="s">
        <v>150</v>
      </c>
      <c r="AE139" s="27"/>
      <c r="AF139" s="27"/>
      <c r="AG139" s="3"/>
      <c r="AH139" s="99" t="s">
        <v>151</v>
      </c>
      <c r="AI139" s="27"/>
      <c r="AJ139" s="27"/>
      <c r="AK139" s="27"/>
      <c r="AL139" s="27"/>
      <c r="AM139" s="44"/>
      <c r="AN139" s="7"/>
      <c r="AO139" s="7"/>
      <c r="AP139" s="7"/>
      <c r="AQ139" s="7">
        <v>5</v>
      </c>
      <c r="AR139" s="51">
        <f t="shared" ref="AR139:AR142" si="24">34*5</f>
        <v>170</v>
      </c>
      <c r="AS139" s="8">
        <f t="shared" si="23"/>
        <v>2.9411764705882353E-2</v>
      </c>
    </row>
    <row r="140" spans="1:45" ht="12.75" customHeight="1" x14ac:dyDescent="0.25">
      <c r="A140" s="141"/>
      <c r="B140" s="105"/>
      <c r="C140" s="94" t="s">
        <v>85</v>
      </c>
      <c r="D140" s="54"/>
      <c r="E140" s="4"/>
      <c r="F140" s="27"/>
      <c r="G140" s="98" t="s">
        <v>150</v>
      </c>
      <c r="H140" s="27"/>
      <c r="I140" s="27"/>
      <c r="J140" s="27"/>
      <c r="K140" s="98" t="s">
        <v>150</v>
      </c>
      <c r="L140" s="27"/>
      <c r="M140" s="27"/>
      <c r="N140" s="27"/>
      <c r="O140" s="27"/>
      <c r="P140" s="27"/>
      <c r="Q140" s="27"/>
      <c r="R140" s="27"/>
      <c r="S140" s="98" t="s">
        <v>150</v>
      </c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98" t="s">
        <v>150</v>
      </c>
      <c r="AE140" s="27"/>
      <c r="AF140" s="27"/>
      <c r="AG140" s="3"/>
      <c r="AH140" s="99" t="s">
        <v>151</v>
      </c>
      <c r="AI140" s="27"/>
      <c r="AJ140" s="27"/>
      <c r="AK140" s="27"/>
      <c r="AL140" s="27"/>
      <c r="AM140" s="44"/>
      <c r="AN140" s="7"/>
      <c r="AO140" s="7"/>
      <c r="AP140" s="7"/>
      <c r="AQ140" s="7">
        <v>5</v>
      </c>
      <c r="AR140" s="51">
        <v>170</v>
      </c>
      <c r="AS140" s="8">
        <f t="shared" si="23"/>
        <v>2.9411764705882353E-2</v>
      </c>
    </row>
    <row r="141" spans="1:45" ht="12.75" customHeight="1" x14ac:dyDescent="0.25">
      <c r="A141" s="141"/>
      <c r="B141" s="105"/>
      <c r="C141" s="94" t="s">
        <v>145</v>
      </c>
      <c r="D141" s="54"/>
      <c r="E141" s="4"/>
      <c r="F141" s="27"/>
      <c r="G141" s="98" t="s">
        <v>150</v>
      </c>
      <c r="H141" s="27"/>
      <c r="I141" s="27"/>
      <c r="J141" s="27"/>
      <c r="K141" s="98" t="s">
        <v>150</v>
      </c>
      <c r="L141" s="27"/>
      <c r="M141" s="27"/>
      <c r="N141" s="27"/>
      <c r="O141" s="27"/>
      <c r="P141" s="27"/>
      <c r="Q141" s="27"/>
      <c r="R141" s="27"/>
      <c r="S141" s="98" t="s">
        <v>150</v>
      </c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98" t="s">
        <v>150</v>
      </c>
      <c r="AE141" s="27"/>
      <c r="AF141" s="27"/>
      <c r="AG141" s="3"/>
      <c r="AH141" s="99" t="s">
        <v>151</v>
      </c>
      <c r="AI141" s="27"/>
      <c r="AJ141" s="27"/>
      <c r="AK141" s="27"/>
      <c r="AL141" s="27"/>
      <c r="AM141" s="44"/>
      <c r="AN141" s="7"/>
      <c r="AO141" s="7"/>
      <c r="AP141" s="7"/>
      <c r="AQ141" s="7">
        <v>5</v>
      </c>
      <c r="AR141" s="51">
        <v>170</v>
      </c>
      <c r="AS141" s="8">
        <f t="shared" si="23"/>
        <v>2.9411764705882353E-2</v>
      </c>
    </row>
    <row r="142" spans="1:45" ht="12.75" customHeight="1" x14ac:dyDescent="0.25">
      <c r="A142" s="141"/>
      <c r="B142" s="106"/>
      <c r="C142" s="39" t="s">
        <v>146</v>
      </c>
      <c r="D142" s="25"/>
      <c r="E142" s="4"/>
      <c r="F142" s="27"/>
      <c r="G142" s="98" t="s">
        <v>150</v>
      </c>
      <c r="H142" s="27"/>
      <c r="I142" s="27"/>
      <c r="J142" s="27"/>
      <c r="K142" s="98" t="s">
        <v>150</v>
      </c>
      <c r="L142" s="27"/>
      <c r="M142" s="27"/>
      <c r="N142" s="27"/>
      <c r="O142" s="27"/>
      <c r="P142" s="27"/>
      <c r="Q142" s="27"/>
      <c r="R142" s="27"/>
      <c r="S142" s="98" t="s">
        <v>150</v>
      </c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98" t="s">
        <v>150</v>
      </c>
      <c r="AE142" s="27"/>
      <c r="AF142" s="27"/>
      <c r="AG142" s="3"/>
      <c r="AH142" s="99" t="s">
        <v>151</v>
      </c>
      <c r="AI142" s="27"/>
      <c r="AJ142" s="27"/>
      <c r="AK142" s="27"/>
      <c r="AL142" s="27"/>
      <c r="AM142" s="44"/>
      <c r="AN142" s="7"/>
      <c r="AO142" s="7"/>
      <c r="AP142" s="7"/>
      <c r="AQ142" s="7">
        <v>5</v>
      </c>
      <c r="AR142" s="51">
        <f t="shared" si="24"/>
        <v>170</v>
      </c>
      <c r="AS142" s="8">
        <f t="shared" si="23"/>
        <v>2.9411764705882353E-2</v>
      </c>
    </row>
    <row r="143" spans="1:45" ht="12.75" customHeight="1" x14ac:dyDescent="0.25">
      <c r="A143" s="141"/>
      <c r="B143" s="104" t="s">
        <v>11</v>
      </c>
      <c r="C143" s="24" t="s">
        <v>83</v>
      </c>
      <c r="D143" s="25"/>
      <c r="E143" s="4"/>
      <c r="F143" s="27"/>
      <c r="G143" s="98" t="s">
        <v>150</v>
      </c>
      <c r="H143" s="27"/>
      <c r="I143" s="27"/>
      <c r="J143" s="27"/>
      <c r="K143" s="98" t="s">
        <v>150</v>
      </c>
      <c r="L143" s="27"/>
      <c r="M143" s="27"/>
      <c r="N143" s="27"/>
      <c r="O143" s="27"/>
      <c r="P143" s="27"/>
      <c r="Q143" s="27"/>
      <c r="R143" s="27"/>
      <c r="S143" s="98" t="s">
        <v>150</v>
      </c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98" t="s">
        <v>150</v>
      </c>
      <c r="AE143" s="27"/>
      <c r="AF143" s="27"/>
      <c r="AG143" s="3"/>
      <c r="AH143" s="99" t="s">
        <v>151</v>
      </c>
      <c r="AI143" s="27"/>
      <c r="AJ143" s="27"/>
      <c r="AK143" s="27"/>
      <c r="AL143" s="27"/>
      <c r="AM143" s="44"/>
      <c r="AN143" s="7"/>
      <c r="AO143" s="7"/>
      <c r="AP143" s="7"/>
      <c r="AQ143" s="7">
        <v>5</v>
      </c>
      <c r="AR143" s="51">
        <f>34*4</f>
        <v>136</v>
      </c>
      <c r="AS143" s="8">
        <f t="shared" si="23"/>
        <v>3.6764705882352942E-2</v>
      </c>
    </row>
    <row r="144" spans="1:45" ht="12.75" customHeight="1" x14ac:dyDescent="0.25">
      <c r="A144" s="141"/>
      <c r="B144" s="105"/>
      <c r="C144" s="39" t="s">
        <v>84</v>
      </c>
      <c r="D144" s="25"/>
      <c r="E144" s="4"/>
      <c r="F144" s="27"/>
      <c r="G144" s="98" t="s">
        <v>150</v>
      </c>
      <c r="H144" s="27"/>
      <c r="I144" s="27"/>
      <c r="J144" s="27"/>
      <c r="K144" s="98" t="s">
        <v>150</v>
      </c>
      <c r="L144" s="27"/>
      <c r="M144" s="27"/>
      <c r="N144" s="27"/>
      <c r="O144" s="27"/>
      <c r="P144" s="27"/>
      <c r="Q144" s="27"/>
      <c r="R144" s="27"/>
      <c r="S144" s="98" t="s">
        <v>150</v>
      </c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98" t="s">
        <v>150</v>
      </c>
      <c r="AE144" s="27"/>
      <c r="AF144" s="27"/>
      <c r="AG144" s="3"/>
      <c r="AH144" s="99" t="s">
        <v>151</v>
      </c>
      <c r="AI144" s="27"/>
      <c r="AJ144" s="27"/>
      <c r="AK144" s="27"/>
      <c r="AL144" s="27"/>
      <c r="AM144" s="44"/>
      <c r="AN144" s="7"/>
      <c r="AO144" s="7"/>
      <c r="AP144" s="7"/>
      <c r="AQ144" s="7">
        <v>5</v>
      </c>
      <c r="AR144" s="51">
        <f t="shared" ref="AR144:AR152" si="25">34*4</f>
        <v>136</v>
      </c>
      <c r="AS144" s="8">
        <f t="shared" si="23"/>
        <v>3.6764705882352942E-2</v>
      </c>
    </row>
    <row r="145" spans="1:45" ht="12.75" customHeight="1" x14ac:dyDescent="0.25">
      <c r="A145" s="141"/>
      <c r="B145" s="105"/>
      <c r="C145" s="94" t="s">
        <v>85</v>
      </c>
      <c r="D145" s="54"/>
      <c r="E145" s="4"/>
      <c r="F145" s="27"/>
      <c r="G145" s="98" t="s">
        <v>150</v>
      </c>
      <c r="H145" s="27"/>
      <c r="I145" s="27"/>
      <c r="J145" s="27"/>
      <c r="K145" s="98" t="s">
        <v>150</v>
      </c>
      <c r="L145" s="27"/>
      <c r="M145" s="27"/>
      <c r="N145" s="27"/>
      <c r="O145" s="27"/>
      <c r="P145" s="27"/>
      <c r="Q145" s="27"/>
      <c r="R145" s="27"/>
      <c r="S145" s="98" t="s">
        <v>150</v>
      </c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98" t="s">
        <v>150</v>
      </c>
      <c r="AE145" s="27"/>
      <c r="AF145" s="27"/>
      <c r="AG145" s="3"/>
      <c r="AH145" s="99" t="s">
        <v>151</v>
      </c>
      <c r="AI145" s="27"/>
      <c r="AJ145" s="27"/>
      <c r="AK145" s="27"/>
      <c r="AL145" s="27"/>
      <c r="AM145" s="44"/>
      <c r="AN145" s="7"/>
      <c r="AO145" s="7"/>
      <c r="AP145" s="7"/>
      <c r="AQ145" s="7">
        <v>5</v>
      </c>
      <c r="AR145" s="51">
        <f t="shared" si="25"/>
        <v>136</v>
      </c>
      <c r="AS145" s="8">
        <f t="shared" si="23"/>
        <v>3.6764705882352942E-2</v>
      </c>
    </row>
    <row r="146" spans="1:45" ht="12.75" customHeight="1" x14ac:dyDescent="0.25">
      <c r="A146" s="141"/>
      <c r="B146" s="105"/>
      <c r="C146" s="94" t="s">
        <v>145</v>
      </c>
      <c r="D146" s="54"/>
      <c r="E146" s="4"/>
      <c r="F146" s="27"/>
      <c r="G146" s="98" t="s">
        <v>150</v>
      </c>
      <c r="H146" s="27"/>
      <c r="I146" s="27"/>
      <c r="J146" s="27"/>
      <c r="K146" s="98" t="s">
        <v>150</v>
      </c>
      <c r="L146" s="27"/>
      <c r="M146" s="27"/>
      <c r="N146" s="27"/>
      <c r="O146" s="27"/>
      <c r="P146" s="27"/>
      <c r="Q146" s="27"/>
      <c r="R146" s="27"/>
      <c r="S146" s="98" t="s">
        <v>150</v>
      </c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98" t="s">
        <v>150</v>
      </c>
      <c r="AE146" s="27"/>
      <c r="AF146" s="27"/>
      <c r="AG146" s="3"/>
      <c r="AH146" s="99" t="s">
        <v>151</v>
      </c>
      <c r="AI146" s="27"/>
      <c r="AJ146" s="27"/>
      <c r="AK146" s="27"/>
      <c r="AL146" s="27"/>
      <c r="AM146" s="44"/>
      <c r="AN146" s="7"/>
      <c r="AO146" s="7"/>
      <c r="AP146" s="7"/>
      <c r="AQ146" s="7">
        <v>5</v>
      </c>
      <c r="AR146" s="51">
        <f t="shared" si="25"/>
        <v>136</v>
      </c>
      <c r="AS146" s="8">
        <f t="shared" si="23"/>
        <v>3.6764705882352942E-2</v>
      </c>
    </row>
    <row r="147" spans="1:45" x14ac:dyDescent="0.25">
      <c r="A147" s="141"/>
      <c r="B147" s="106"/>
      <c r="C147" s="39" t="s">
        <v>146</v>
      </c>
      <c r="D147" s="22"/>
      <c r="E147" s="4"/>
      <c r="F147" s="27"/>
      <c r="G147" s="98" t="s">
        <v>150</v>
      </c>
      <c r="H147" s="27"/>
      <c r="I147" s="27"/>
      <c r="J147" s="27"/>
      <c r="K147" s="98" t="s">
        <v>150</v>
      </c>
      <c r="L147" s="27"/>
      <c r="M147" s="27"/>
      <c r="N147" s="27"/>
      <c r="O147" s="27"/>
      <c r="P147" s="27"/>
      <c r="Q147" s="27"/>
      <c r="R147" s="27"/>
      <c r="S147" s="98" t="s">
        <v>150</v>
      </c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98" t="s">
        <v>150</v>
      </c>
      <c r="AE147" s="27"/>
      <c r="AF147" s="27"/>
      <c r="AG147" s="3"/>
      <c r="AH147" s="99" t="s">
        <v>151</v>
      </c>
      <c r="AI147" s="27"/>
      <c r="AJ147" s="27"/>
      <c r="AK147" s="27"/>
      <c r="AL147" s="27"/>
      <c r="AM147" s="44"/>
      <c r="AN147" s="7"/>
      <c r="AO147" s="7"/>
      <c r="AP147" s="7"/>
      <c r="AQ147" s="7">
        <v>5</v>
      </c>
      <c r="AR147" s="51">
        <f t="shared" si="25"/>
        <v>136</v>
      </c>
      <c r="AS147" s="8">
        <f t="shared" si="23"/>
        <v>3.6764705882352942E-2</v>
      </c>
    </row>
    <row r="148" spans="1:45" ht="12.75" customHeight="1" x14ac:dyDescent="0.25">
      <c r="A148" s="141"/>
      <c r="B148" s="104" t="s">
        <v>16</v>
      </c>
      <c r="C148" s="24" t="s">
        <v>83</v>
      </c>
      <c r="D148" s="25"/>
      <c r="E148" s="4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99" t="s">
        <v>151</v>
      </c>
      <c r="AJ148" s="27"/>
      <c r="AK148" s="27"/>
      <c r="AL148" s="27"/>
      <c r="AM148" s="44"/>
      <c r="AN148" s="7"/>
      <c r="AO148" s="7"/>
      <c r="AP148" s="7"/>
      <c r="AQ148" s="7">
        <f t="shared" ref="AQ138:AQ187" si="26">SUM(E148:AP148)</f>
        <v>0</v>
      </c>
      <c r="AR148" s="51">
        <f>34*4</f>
        <v>136</v>
      </c>
      <c r="AS148" s="8">
        <f t="shared" si="23"/>
        <v>0</v>
      </c>
    </row>
    <row r="149" spans="1:45" ht="12.75" customHeight="1" x14ac:dyDescent="0.25">
      <c r="A149" s="141"/>
      <c r="B149" s="105"/>
      <c r="C149" s="39" t="s">
        <v>84</v>
      </c>
      <c r="D149" s="25"/>
      <c r="E149" s="4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99" t="s">
        <v>151</v>
      </c>
      <c r="AJ149" s="44"/>
      <c r="AK149" s="27"/>
      <c r="AL149" s="27"/>
      <c r="AM149" s="44"/>
      <c r="AN149" s="7"/>
      <c r="AO149" s="7"/>
      <c r="AP149" s="7"/>
      <c r="AQ149" s="7">
        <v>1</v>
      </c>
      <c r="AR149" s="51">
        <f t="shared" si="25"/>
        <v>136</v>
      </c>
      <c r="AS149" s="8">
        <f t="shared" si="23"/>
        <v>7.3529411764705881E-3</v>
      </c>
    </row>
    <row r="150" spans="1:45" ht="12.75" customHeight="1" x14ac:dyDescent="0.25">
      <c r="A150" s="141"/>
      <c r="B150" s="105"/>
      <c r="C150" s="94" t="s">
        <v>85</v>
      </c>
      <c r="D150" s="54"/>
      <c r="E150" s="4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99" t="s">
        <v>151</v>
      </c>
      <c r="AJ150" s="44"/>
      <c r="AK150" s="27"/>
      <c r="AL150" s="27"/>
      <c r="AM150" s="44"/>
      <c r="AN150" s="7"/>
      <c r="AO150" s="7"/>
      <c r="AP150" s="7"/>
      <c r="AQ150" s="7">
        <v>1</v>
      </c>
      <c r="AR150" s="51">
        <f t="shared" si="25"/>
        <v>136</v>
      </c>
      <c r="AS150" s="8">
        <f t="shared" si="23"/>
        <v>7.3529411764705881E-3</v>
      </c>
    </row>
    <row r="151" spans="1:45" ht="12.75" customHeight="1" x14ac:dyDescent="0.25">
      <c r="A151" s="141"/>
      <c r="B151" s="105"/>
      <c r="C151" s="94" t="s">
        <v>145</v>
      </c>
      <c r="D151" s="54"/>
      <c r="E151" s="4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99" t="s">
        <v>151</v>
      </c>
      <c r="AJ151" s="44"/>
      <c r="AK151" s="27"/>
      <c r="AL151" s="27"/>
      <c r="AM151" s="44"/>
      <c r="AN151" s="7"/>
      <c r="AO151" s="7"/>
      <c r="AP151" s="7"/>
      <c r="AQ151" s="7">
        <v>1</v>
      </c>
      <c r="AR151" s="51">
        <f t="shared" si="25"/>
        <v>136</v>
      </c>
      <c r="AS151" s="8">
        <f t="shared" si="23"/>
        <v>7.3529411764705881E-3</v>
      </c>
    </row>
    <row r="152" spans="1:45" x14ac:dyDescent="0.25">
      <c r="A152" s="141"/>
      <c r="B152" s="105"/>
      <c r="C152" s="39" t="s">
        <v>146</v>
      </c>
      <c r="D152" s="25"/>
      <c r="E152" s="4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99" t="s">
        <v>151</v>
      </c>
      <c r="AJ152" s="44"/>
      <c r="AK152" s="27"/>
      <c r="AL152" s="27"/>
      <c r="AM152" s="44"/>
      <c r="AN152" s="7"/>
      <c r="AO152" s="7"/>
      <c r="AP152" s="7"/>
      <c r="AQ152" s="7">
        <v>1</v>
      </c>
      <c r="AR152" s="51">
        <f t="shared" si="25"/>
        <v>136</v>
      </c>
      <c r="AS152" s="8">
        <f t="shared" si="23"/>
        <v>7.3529411764705881E-3</v>
      </c>
    </row>
    <row r="153" spans="1:45" ht="12.75" customHeight="1" x14ac:dyDescent="0.25">
      <c r="A153" s="141"/>
      <c r="B153" s="107" t="s">
        <v>17</v>
      </c>
      <c r="C153" s="39" t="s">
        <v>83</v>
      </c>
      <c r="D153" s="25"/>
      <c r="E153" s="4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99" t="s">
        <v>151</v>
      </c>
      <c r="AJ153" s="44"/>
      <c r="AK153" s="27"/>
      <c r="AL153" s="27"/>
      <c r="AM153" s="44"/>
      <c r="AN153" s="7"/>
      <c r="AO153" s="7"/>
      <c r="AP153" s="7"/>
      <c r="AQ153" s="7">
        <v>1</v>
      </c>
      <c r="AR153" s="51">
        <f>34*2</f>
        <v>68</v>
      </c>
      <c r="AS153" s="8">
        <f t="shared" si="23"/>
        <v>1.4705882352941176E-2</v>
      </c>
    </row>
    <row r="154" spans="1:45" ht="12.75" customHeight="1" x14ac:dyDescent="0.25">
      <c r="A154" s="141"/>
      <c r="B154" s="107"/>
      <c r="C154" s="39" t="s">
        <v>84</v>
      </c>
      <c r="D154" s="25"/>
      <c r="E154" s="4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99" t="s">
        <v>151</v>
      </c>
      <c r="AJ154" s="44"/>
      <c r="AK154" s="27"/>
      <c r="AL154" s="27"/>
      <c r="AM154" s="44"/>
      <c r="AN154" s="7"/>
      <c r="AO154" s="7"/>
      <c r="AP154" s="7"/>
      <c r="AQ154" s="7">
        <v>1</v>
      </c>
      <c r="AR154" s="51">
        <f t="shared" ref="AR154:AR162" si="27">34*2</f>
        <v>68</v>
      </c>
      <c r="AS154" s="8">
        <f t="shared" si="23"/>
        <v>1.4705882352941176E-2</v>
      </c>
    </row>
    <row r="155" spans="1:45" ht="12.75" customHeight="1" x14ac:dyDescent="0.25">
      <c r="A155" s="141"/>
      <c r="B155" s="107"/>
      <c r="C155" s="94" t="s">
        <v>85</v>
      </c>
      <c r="D155" s="54"/>
      <c r="E155" s="4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99" t="s">
        <v>151</v>
      </c>
      <c r="AJ155" s="44"/>
      <c r="AK155" s="27"/>
      <c r="AL155" s="27"/>
      <c r="AM155" s="44"/>
      <c r="AN155" s="7"/>
      <c r="AO155" s="7"/>
      <c r="AP155" s="7"/>
      <c r="AQ155" s="7">
        <v>1</v>
      </c>
      <c r="AR155" s="51">
        <f t="shared" si="27"/>
        <v>68</v>
      </c>
      <c r="AS155" s="8">
        <f t="shared" si="23"/>
        <v>1.4705882352941176E-2</v>
      </c>
    </row>
    <row r="156" spans="1:45" ht="12.75" customHeight="1" x14ac:dyDescent="0.25">
      <c r="A156" s="141"/>
      <c r="B156" s="107"/>
      <c r="C156" s="94" t="s">
        <v>145</v>
      </c>
      <c r="D156" s="54"/>
      <c r="E156" s="4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99" t="s">
        <v>151</v>
      </c>
      <c r="AJ156" s="44"/>
      <c r="AK156" s="27"/>
      <c r="AL156" s="27"/>
      <c r="AM156" s="44"/>
      <c r="AN156" s="7"/>
      <c r="AO156" s="7"/>
      <c r="AP156" s="7"/>
      <c r="AQ156" s="7">
        <v>1</v>
      </c>
      <c r="AR156" s="51">
        <f t="shared" si="27"/>
        <v>68</v>
      </c>
      <c r="AS156" s="8">
        <f t="shared" si="23"/>
        <v>1.4705882352941176E-2</v>
      </c>
    </row>
    <row r="157" spans="1:45" x14ac:dyDescent="0.25">
      <c r="A157" s="141"/>
      <c r="B157" s="107"/>
      <c r="C157" s="39" t="s">
        <v>146</v>
      </c>
      <c r="D157" s="25"/>
      <c r="E157" s="4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99" t="s">
        <v>151</v>
      </c>
      <c r="AJ157" s="44"/>
      <c r="AK157" s="27"/>
      <c r="AL157" s="27"/>
      <c r="AM157" s="44"/>
      <c r="AN157" s="7"/>
      <c r="AO157" s="7"/>
      <c r="AP157" s="7"/>
      <c r="AQ157" s="7">
        <v>1</v>
      </c>
      <c r="AR157" s="51">
        <f t="shared" si="27"/>
        <v>68</v>
      </c>
      <c r="AS157" s="8">
        <f t="shared" si="23"/>
        <v>1.4705882352941176E-2</v>
      </c>
    </row>
    <row r="158" spans="1:45" x14ac:dyDescent="0.25">
      <c r="A158" s="141"/>
      <c r="B158" s="107" t="s">
        <v>147</v>
      </c>
      <c r="C158" s="39" t="s">
        <v>83</v>
      </c>
      <c r="D158" s="22"/>
      <c r="E158" s="4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99" t="s">
        <v>151</v>
      </c>
      <c r="AJ158" s="44"/>
      <c r="AK158" s="27"/>
      <c r="AL158" s="27"/>
      <c r="AM158" s="44"/>
      <c r="AN158" s="7"/>
      <c r="AO158" s="7"/>
      <c r="AP158" s="7"/>
      <c r="AQ158" s="7">
        <v>1</v>
      </c>
      <c r="AR158" s="51">
        <f>34*2</f>
        <v>68</v>
      </c>
      <c r="AS158" s="8">
        <f t="shared" si="23"/>
        <v>1.4705882352941176E-2</v>
      </c>
    </row>
    <row r="159" spans="1:45" ht="12.75" customHeight="1" x14ac:dyDescent="0.25">
      <c r="A159" s="141"/>
      <c r="B159" s="107"/>
      <c r="C159" s="39" t="s">
        <v>84</v>
      </c>
      <c r="D159" s="25"/>
      <c r="E159" s="4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43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99" t="s">
        <v>151</v>
      </c>
      <c r="AJ159" s="44"/>
      <c r="AK159" s="27"/>
      <c r="AL159" s="27"/>
      <c r="AM159" s="44"/>
      <c r="AN159" s="7"/>
      <c r="AO159" s="7"/>
      <c r="AP159" s="7"/>
      <c r="AQ159" s="7">
        <v>1</v>
      </c>
      <c r="AR159" s="51">
        <f t="shared" si="27"/>
        <v>68</v>
      </c>
      <c r="AS159" s="8">
        <f t="shared" si="23"/>
        <v>1.4705882352941176E-2</v>
      </c>
    </row>
    <row r="160" spans="1:45" ht="12.75" customHeight="1" x14ac:dyDescent="0.25">
      <c r="A160" s="141"/>
      <c r="B160" s="107"/>
      <c r="C160" s="94" t="s">
        <v>85</v>
      </c>
      <c r="D160" s="54"/>
      <c r="E160" s="4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43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99" t="s">
        <v>151</v>
      </c>
      <c r="AJ160" s="44"/>
      <c r="AK160" s="27"/>
      <c r="AL160" s="27"/>
      <c r="AM160" s="44"/>
      <c r="AN160" s="7"/>
      <c r="AO160" s="7"/>
      <c r="AP160" s="7"/>
      <c r="AQ160" s="7">
        <v>1</v>
      </c>
      <c r="AR160" s="51">
        <f t="shared" si="27"/>
        <v>68</v>
      </c>
      <c r="AS160" s="8">
        <f t="shared" si="23"/>
        <v>1.4705882352941176E-2</v>
      </c>
    </row>
    <row r="161" spans="1:45" ht="12.75" customHeight="1" x14ac:dyDescent="0.25">
      <c r="A161" s="141"/>
      <c r="B161" s="107"/>
      <c r="C161" s="94" t="s">
        <v>145</v>
      </c>
      <c r="D161" s="54"/>
      <c r="E161" s="4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43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99" t="s">
        <v>151</v>
      </c>
      <c r="AJ161" s="44"/>
      <c r="AK161" s="27"/>
      <c r="AL161" s="27"/>
      <c r="AM161" s="44"/>
      <c r="AN161" s="7"/>
      <c r="AO161" s="7"/>
      <c r="AP161" s="7"/>
      <c r="AQ161" s="7">
        <v>1</v>
      </c>
      <c r="AR161" s="51">
        <f t="shared" si="27"/>
        <v>68</v>
      </c>
      <c r="AS161" s="8">
        <f t="shared" si="23"/>
        <v>1.4705882352941176E-2</v>
      </c>
    </row>
    <row r="162" spans="1:45" ht="12.75" customHeight="1" x14ac:dyDescent="0.25">
      <c r="A162" s="141"/>
      <c r="B162" s="107"/>
      <c r="C162" s="39" t="s">
        <v>146</v>
      </c>
      <c r="D162" s="25"/>
      <c r="E162" s="4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43"/>
      <c r="AH162" s="27"/>
      <c r="AI162" s="99" t="s">
        <v>151</v>
      </c>
      <c r="AJ162" s="44"/>
      <c r="AK162" s="27"/>
      <c r="AL162" s="27"/>
      <c r="AM162" s="44"/>
      <c r="AN162" s="7"/>
      <c r="AO162" s="7"/>
      <c r="AP162" s="7"/>
      <c r="AQ162" s="7">
        <v>1</v>
      </c>
      <c r="AR162" s="51">
        <f t="shared" si="27"/>
        <v>68</v>
      </c>
      <c r="AS162" s="8">
        <f t="shared" si="23"/>
        <v>1.4705882352941176E-2</v>
      </c>
    </row>
    <row r="163" spans="1:45" ht="12.75" customHeight="1" x14ac:dyDescent="0.25">
      <c r="A163" s="141"/>
      <c r="B163" s="107" t="s">
        <v>86</v>
      </c>
      <c r="C163" s="39" t="s">
        <v>83</v>
      </c>
      <c r="D163" s="25"/>
      <c r="E163" s="4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43"/>
      <c r="AK163" s="27"/>
      <c r="AL163" s="27"/>
      <c r="AM163" s="44"/>
      <c r="AN163" s="7"/>
      <c r="AO163" s="7"/>
      <c r="AP163" s="7"/>
      <c r="AQ163" s="7">
        <f t="shared" si="26"/>
        <v>0</v>
      </c>
      <c r="AR163" s="3">
        <f>34*1</f>
        <v>34</v>
      </c>
      <c r="AS163" s="8">
        <f t="shared" si="23"/>
        <v>0</v>
      </c>
    </row>
    <row r="164" spans="1:45" ht="12.75" customHeight="1" x14ac:dyDescent="0.25">
      <c r="A164" s="141"/>
      <c r="B164" s="107"/>
      <c r="C164" s="39" t="s">
        <v>84</v>
      </c>
      <c r="D164" s="25"/>
      <c r="E164" s="4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43"/>
      <c r="AJ164" s="27"/>
      <c r="AK164" s="27"/>
      <c r="AL164" s="27"/>
      <c r="AM164" s="44"/>
      <c r="AN164" s="7"/>
      <c r="AO164" s="7"/>
      <c r="AP164" s="7"/>
      <c r="AQ164" s="7">
        <f t="shared" si="26"/>
        <v>0</v>
      </c>
      <c r="AR164" s="3">
        <f t="shared" ref="AR164:AR182" si="28">34*1</f>
        <v>34</v>
      </c>
      <c r="AS164" s="8">
        <f t="shared" si="23"/>
        <v>0</v>
      </c>
    </row>
    <row r="165" spans="1:45" ht="12.75" customHeight="1" x14ac:dyDescent="0.25">
      <c r="A165" s="141"/>
      <c r="B165" s="107"/>
      <c r="C165" s="94" t="s">
        <v>85</v>
      </c>
      <c r="D165" s="54"/>
      <c r="E165" s="4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43"/>
      <c r="AJ165" s="27"/>
      <c r="AK165" s="27"/>
      <c r="AL165" s="27"/>
      <c r="AM165" s="44"/>
      <c r="AN165" s="7"/>
      <c r="AO165" s="7"/>
      <c r="AP165" s="7"/>
      <c r="AQ165" s="7"/>
      <c r="AR165" s="3"/>
      <c r="AS165" s="8"/>
    </row>
    <row r="166" spans="1:45" ht="12.75" customHeight="1" x14ac:dyDescent="0.25">
      <c r="A166" s="141"/>
      <c r="B166" s="107"/>
      <c r="C166" s="94" t="s">
        <v>145</v>
      </c>
      <c r="D166" s="54"/>
      <c r="E166" s="4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43"/>
      <c r="AJ166" s="27"/>
      <c r="AK166" s="27"/>
      <c r="AL166" s="27"/>
      <c r="AM166" s="44"/>
      <c r="AN166" s="7"/>
      <c r="AO166" s="7"/>
      <c r="AP166" s="7"/>
      <c r="AQ166" s="7"/>
      <c r="AR166" s="3"/>
      <c r="AS166" s="8"/>
    </row>
    <row r="167" spans="1:45" ht="12.75" customHeight="1" x14ac:dyDescent="0.25">
      <c r="A167" s="141"/>
      <c r="B167" s="107"/>
      <c r="C167" s="39" t="s">
        <v>146</v>
      </c>
      <c r="D167" s="22"/>
      <c r="E167" s="4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43"/>
      <c r="AJ167" s="27"/>
      <c r="AK167" s="27"/>
      <c r="AL167" s="27"/>
      <c r="AM167" s="44"/>
      <c r="AN167" s="7"/>
      <c r="AO167" s="7"/>
      <c r="AP167" s="7"/>
      <c r="AQ167" s="7">
        <f t="shared" si="26"/>
        <v>0</v>
      </c>
      <c r="AR167" s="3">
        <f t="shared" si="28"/>
        <v>34</v>
      </c>
      <c r="AS167" s="8">
        <f t="shared" si="23"/>
        <v>0</v>
      </c>
    </row>
    <row r="168" spans="1:45" ht="12.75" customHeight="1" x14ac:dyDescent="0.25">
      <c r="A168" s="141"/>
      <c r="B168" s="107" t="s">
        <v>53</v>
      </c>
      <c r="C168" s="39" t="s">
        <v>83</v>
      </c>
      <c r="D168" s="22"/>
      <c r="E168" s="4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43"/>
      <c r="AJ168" s="27"/>
      <c r="AK168" s="27"/>
      <c r="AL168" s="27"/>
      <c r="AM168" s="44"/>
      <c r="AN168" s="7"/>
      <c r="AO168" s="7"/>
      <c r="AP168" s="7"/>
      <c r="AQ168" s="7">
        <f t="shared" si="26"/>
        <v>0</v>
      </c>
      <c r="AR168" s="3">
        <f t="shared" si="28"/>
        <v>34</v>
      </c>
      <c r="AS168" s="8">
        <f t="shared" si="23"/>
        <v>0</v>
      </c>
    </row>
    <row r="169" spans="1:45" ht="12.75" customHeight="1" x14ac:dyDescent="0.25">
      <c r="A169" s="141"/>
      <c r="B169" s="107"/>
      <c r="C169" s="39" t="s">
        <v>84</v>
      </c>
      <c r="D169" s="22"/>
      <c r="E169" s="4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43"/>
      <c r="AJ169" s="27"/>
      <c r="AK169" s="27"/>
      <c r="AL169" s="27"/>
      <c r="AM169" s="44"/>
      <c r="AN169" s="7"/>
      <c r="AO169" s="7"/>
      <c r="AP169" s="7"/>
      <c r="AQ169" s="7">
        <f t="shared" si="26"/>
        <v>0</v>
      </c>
      <c r="AR169" s="3">
        <f t="shared" si="28"/>
        <v>34</v>
      </c>
      <c r="AS169" s="8">
        <f t="shared" si="23"/>
        <v>0</v>
      </c>
    </row>
    <row r="170" spans="1:45" ht="12.75" customHeight="1" x14ac:dyDescent="0.25">
      <c r="A170" s="141"/>
      <c r="B170" s="107"/>
      <c r="C170" s="94" t="s">
        <v>85</v>
      </c>
      <c r="D170" s="59"/>
      <c r="E170" s="4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43"/>
      <c r="AJ170" s="27"/>
      <c r="AK170" s="27"/>
      <c r="AL170" s="27"/>
      <c r="AM170" s="44"/>
      <c r="AN170" s="7"/>
      <c r="AO170" s="7"/>
      <c r="AP170" s="7"/>
      <c r="AQ170" s="7"/>
      <c r="AR170" s="3"/>
      <c r="AS170" s="8"/>
    </row>
    <row r="171" spans="1:45" ht="12.75" customHeight="1" x14ac:dyDescent="0.25">
      <c r="A171" s="141"/>
      <c r="B171" s="107"/>
      <c r="C171" s="94" t="s">
        <v>145</v>
      </c>
      <c r="D171" s="59"/>
      <c r="E171" s="4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43"/>
      <c r="AJ171" s="27"/>
      <c r="AK171" s="27"/>
      <c r="AL171" s="27"/>
      <c r="AM171" s="44"/>
      <c r="AN171" s="7"/>
      <c r="AO171" s="7"/>
      <c r="AP171" s="7"/>
      <c r="AQ171" s="7"/>
      <c r="AR171" s="3"/>
      <c r="AS171" s="8"/>
    </row>
    <row r="172" spans="1:45" ht="12.75" customHeight="1" x14ac:dyDescent="0.25">
      <c r="A172" s="141"/>
      <c r="B172" s="107"/>
      <c r="C172" s="39" t="s">
        <v>146</v>
      </c>
      <c r="D172" s="22"/>
      <c r="E172" s="4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43"/>
      <c r="AJ172" s="27"/>
      <c r="AK172" s="27"/>
      <c r="AL172" s="27"/>
      <c r="AM172" s="44"/>
      <c r="AN172" s="7"/>
      <c r="AO172" s="7"/>
      <c r="AP172" s="7"/>
      <c r="AQ172" s="7">
        <f t="shared" si="26"/>
        <v>0</v>
      </c>
      <c r="AR172" s="3">
        <f t="shared" si="28"/>
        <v>34</v>
      </c>
      <c r="AS172" s="8">
        <f t="shared" si="23"/>
        <v>0</v>
      </c>
    </row>
    <row r="173" spans="1:45" ht="12.75" customHeight="1" x14ac:dyDescent="0.25">
      <c r="A173" s="141"/>
      <c r="B173" s="104" t="s">
        <v>54</v>
      </c>
      <c r="C173" s="39" t="s">
        <v>83</v>
      </c>
      <c r="D173" s="22"/>
      <c r="E173" s="4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43"/>
      <c r="AJ173" s="27"/>
      <c r="AK173" s="27"/>
      <c r="AL173" s="27"/>
      <c r="AM173" s="44"/>
      <c r="AN173" s="7"/>
      <c r="AO173" s="7"/>
      <c r="AP173" s="7"/>
      <c r="AQ173" s="7">
        <f t="shared" si="26"/>
        <v>0</v>
      </c>
      <c r="AR173" s="3">
        <f t="shared" si="28"/>
        <v>34</v>
      </c>
      <c r="AS173" s="8">
        <f t="shared" si="23"/>
        <v>0</v>
      </c>
    </row>
    <row r="174" spans="1:45" ht="12.75" customHeight="1" x14ac:dyDescent="0.25">
      <c r="A174" s="141"/>
      <c r="B174" s="105"/>
      <c r="C174" s="39" t="s">
        <v>84</v>
      </c>
      <c r="D174" s="22"/>
      <c r="E174" s="4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43"/>
      <c r="AJ174" s="27"/>
      <c r="AK174" s="27"/>
      <c r="AL174" s="27"/>
      <c r="AM174" s="44"/>
      <c r="AN174" s="7"/>
      <c r="AO174" s="7"/>
      <c r="AP174" s="7"/>
      <c r="AQ174" s="7">
        <f t="shared" si="26"/>
        <v>0</v>
      </c>
      <c r="AR174" s="3">
        <f t="shared" si="28"/>
        <v>34</v>
      </c>
      <c r="AS174" s="8">
        <f t="shared" si="23"/>
        <v>0</v>
      </c>
    </row>
    <row r="175" spans="1:45" ht="12.75" customHeight="1" x14ac:dyDescent="0.25">
      <c r="A175" s="141"/>
      <c r="B175" s="105"/>
      <c r="C175" s="94" t="s">
        <v>85</v>
      </c>
      <c r="D175" s="59"/>
      <c r="E175" s="4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43"/>
      <c r="AJ175" s="27"/>
      <c r="AK175" s="27"/>
      <c r="AL175" s="27"/>
      <c r="AM175" s="44"/>
      <c r="AN175" s="7"/>
      <c r="AO175" s="7"/>
      <c r="AP175" s="7"/>
      <c r="AQ175" s="7"/>
      <c r="AR175" s="3"/>
      <c r="AS175" s="8"/>
    </row>
    <row r="176" spans="1:45" ht="12.75" customHeight="1" x14ac:dyDescent="0.25">
      <c r="A176" s="141"/>
      <c r="B176" s="105"/>
      <c r="C176" s="94" t="s">
        <v>145</v>
      </c>
      <c r="D176" s="59"/>
      <c r="E176" s="4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43"/>
      <c r="AJ176" s="27"/>
      <c r="AK176" s="27"/>
      <c r="AL176" s="27"/>
      <c r="AM176" s="44"/>
      <c r="AN176" s="7"/>
      <c r="AO176" s="7"/>
      <c r="AP176" s="7"/>
      <c r="AQ176" s="7"/>
      <c r="AR176" s="3"/>
      <c r="AS176" s="8"/>
    </row>
    <row r="177" spans="1:45" ht="12.75" customHeight="1" x14ac:dyDescent="0.25">
      <c r="A177" s="141"/>
      <c r="B177" s="106"/>
      <c r="C177" s="39" t="s">
        <v>146</v>
      </c>
      <c r="D177" s="22"/>
      <c r="E177" s="4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43"/>
      <c r="AJ177" s="27"/>
      <c r="AK177" s="27"/>
      <c r="AL177" s="27"/>
      <c r="AM177" s="44"/>
      <c r="AN177" s="7"/>
      <c r="AO177" s="7"/>
      <c r="AP177" s="7"/>
      <c r="AQ177" s="7">
        <f t="shared" si="26"/>
        <v>0</v>
      </c>
      <c r="AR177" s="3">
        <f t="shared" si="28"/>
        <v>34</v>
      </c>
      <c r="AS177" s="8">
        <f t="shared" si="23"/>
        <v>0</v>
      </c>
    </row>
    <row r="178" spans="1:45" ht="12.75" customHeight="1" x14ac:dyDescent="0.25">
      <c r="A178" s="141"/>
      <c r="B178" s="104" t="s">
        <v>55</v>
      </c>
      <c r="C178" s="39" t="s">
        <v>83</v>
      </c>
      <c r="D178" s="22"/>
      <c r="E178" s="4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43"/>
      <c r="AJ178" s="27"/>
      <c r="AK178" s="27"/>
      <c r="AL178" s="27"/>
      <c r="AM178" s="44"/>
      <c r="AN178" s="7"/>
      <c r="AO178" s="7"/>
      <c r="AP178" s="7"/>
      <c r="AQ178" s="7">
        <f t="shared" si="26"/>
        <v>0</v>
      </c>
      <c r="AR178" s="3">
        <f t="shared" si="28"/>
        <v>34</v>
      </c>
      <c r="AS178" s="8">
        <f t="shared" si="23"/>
        <v>0</v>
      </c>
    </row>
    <row r="179" spans="1:45" ht="12.75" customHeight="1" x14ac:dyDescent="0.25">
      <c r="A179" s="141"/>
      <c r="B179" s="105"/>
      <c r="C179" s="39" t="s">
        <v>84</v>
      </c>
      <c r="D179" s="22"/>
      <c r="E179" s="4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43"/>
      <c r="AG179" s="43"/>
      <c r="AH179" s="27"/>
      <c r="AI179" s="27"/>
      <c r="AJ179" s="44"/>
      <c r="AK179" s="43"/>
      <c r="AL179" s="27"/>
      <c r="AM179" s="44"/>
      <c r="AN179" s="7"/>
      <c r="AO179" s="7"/>
      <c r="AP179" s="7"/>
      <c r="AQ179" s="7">
        <f t="shared" si="26"/>
        <v>0</v>
      </c>
      <c r="AR179" s="3">
        <f t="shared" si="28"/>
        <v>34</v>
      </c>
      <c r="AS179" s="8">
        <f t="shared" si="23"/>
        <v>0</v>
      </c>
    </row>
    <row r="180" spans="1:45" ht="12.75" customHeight="1" x14ac:dyDescent="0.25">
      <c r="A180" s="141"/>
      <c r="B180" s="105"/>
      <c r="C180" s="94" t="s">
        <v>85</v>
      </c>
      <c r="D180" s="59"/>
      <c r="E180" s="4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43"/>
      <c r="AG180" s="43"/>
      <c r="AH180" s="27"/>
      <c r="AI180" s="27"/>
      <c r="AJ180" s="44"/>
      <c r="AK180" s="43"/>
      <c r="AL180" s="27"/>
      <c r="AM180" s="44"/>
      <c r="AN180" s="7"/>
      <c r="AO180" s="7"/>
      <c r="AP180" s="7"/>
      <c r="AQ180" s="7"/>
      <c r="AR180" s="3"/>
      <c r="AS180" s="8"/>
    </row>
    <row r="181" spans="1:45" ht="12.75" customHeight="1" x14ac:dyDescent="0.25">
      <c r="A181" s="141"/>
      <c r="B181" s="105"/>
      <c r="C181" s="94" t="s">
        <v>145</v>
      </c>
      <c r="D181" s="59"/>
      <c r="E181" s="4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43"/>
      <c r="AG181" s="43"/>
      <c r="AH181" s="27"/>
      <c r="AI181" s="27"/>
      <c r="AJ181" s="44"/>
      <c r="AK181" s="43"/>
      <c r="AL181" s="27"/>
      <c r="AM181" s="44"/>
      <c r="AN181" s="7"/>
      <c r="AO181" s="7"/>
      <c r="AP181" s="7"/>
      <c r="AQ181" s="7"/>
      <c r="AR181" s="3"/>
      <c r="AS181" s="8"/>
    </row>
    <row r="182" spans="1:45" ht="12.75" customHeight="1" x14ac:dyDescent="0.25">
      <c r="A182" s="141"/>
      <c r="B182" s="106"/>
      <c r="C182" s="39" t="s">
        <v>146</v>
      </c>
      <c r="D182" s="25"/>
      <c r="E182" s="4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43"/>
      <c r="AI182" s="43"/>
      <c r="AJ182" s="44"/>
      <c r="AK182" s="27"/>
      <c r="AL182" s="27"/>
      <c r="AM182" s="44"/>
      <c r="AN182" s="7"/>
      <c r="AO182" s="7"/>
      <c r="AP182" s="7"/>
      <c r="AQ182" s="7">
        <f t="shared" si="26"/>
        <v>0</v>
      </c>
      <c r="AR182" s="3">
        <f t="shared" si="28"/>
        <v>34</v>
      </c>
      <c r="AS182" s="8">
        <f t="shared" si="23"/>
        <v>0</v>
      </c>
    </row>
    <row r="183" spans="1:45" ht="12.75" customHeight="1" x14ac:dyDescent="0.25">
      <c r="A183" s="141"/>
      <c r="B183" s="107" t="s">
        <v>75</v>
      </c>
      <c r="C183" s="39" t="s">
        <v>83</v>
      </c>
      <c r="D183" s="25"/>
      <c r="E183" s="4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43"/>
      <c r="AI183" s="43"/>
      <c r="AJ183" s="44"/>
      <c r="AK183" s="27"/>
      <c r="AL183" s="27"/>
      <c r="AM183" s="44"/>
      <c r="AN183" s="7"/>
      <c r="AO183" s="7"/>
      <c r="AP183" s="7"/>
      <c r="AQ183" s="7">
        <f t="shared" si="26"/>
        <v>0</v>
      </c>
      <c r="AR183" s="51">
        <f t="shared" ref="AR183:AR187" si="29">34*2</f>
        <v>68</v>
      </c>
      <c r="AS183" s="8">
        <f t="shared" si="23"/>
        <v>0</v>
      </c>
    </row>
    <row r="184" spans="1:45" ht="12.75" customHeight="1" x14ac:dyDescent="0.25">
      <c r="A184" s="141"/>
      <c r="B184" s="107"/>
      <c r="C184" s="39" t="s">
        <v>84</v>
      </c>
      <c r="D184" s="25"/>
      <c r="E184" s="4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43"/>
      <c r="AI184" s="43"/>
      <c r="AJ184" s="44"/>
      <c r="AK184" s="27"/>
      <c r="AL184" s="27"/>
      <c r="AM184" s="44"/>
      <c r="AN184" s="7"/>
      <c r="AO184" s="7"/>
      <c r="AP184" s="7"/>
      <c r="AQ184" s="7">
        <f t="shared" si="26"/>
        <v>0</v>
      </c>
      <c r="AR184" s="51">
        <f t="shared" si="29"/>
        <v>68</v>
      </c>
      <c r="AS184" s="8">
        <f t="shared" si="23"/>
        <v>0</v>
      </c>
    </row>
    <row r="185" spans="1:45" ht="12.75" customHeight="1" x14ac:dyDescent="0.25">
      <c r="A185" s="141"/>
      <c r="B185" s="107"/>
      <c r="C185" s="94" t="s">
        <v>85</v>
      </c>
      <c r="D185" s="54"/>
      <c r="E185" s="4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43"/>
      <c r="AI185" s="43"/>
      <c r="AJ185" s="44"/>
      <c r="AK185" s="27"/>
      <c r="AL185" s="27"/>
      <c r="AM185" s="44"/>
      <c r="AN185" s="7"/>
      <c r="AO185" s="7"/>
      <c r="AP185" s="7"/>
      <c r="AQ185" s="7"/>
      <c r="AR185" s="51"/>
      <c r="AS185" s="8"/>
    </row>
    <row r="186" spans="1:45" ht="12.75" customHeight="1" x14ac:dyDescent="0.25">
      <c r="A186" s="141"/>
      <c r="B186" s="107"/>
      <c r="C186" s="94" t="s">
        <v>145</v>
      </c>
      <c r="D186" s="54"/>
      <c r="E186" s="4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43"/>
      <c r="AI186" s="43"/>
      <c r="AJ186" s="44"/>
      <c r="AK186" s="27"/>
      <c r="AL186" s="27"/>
      <c r="AM186" s="44"/>
      <c r="AN186" s="7"/>
      <c r="AO186" s="7"/>
      <c r="AP186" s="7"/>
      <c r="AQ186" s="7"/>
      <c r="AR186" s="51"/>
      <c r="AS186" s="8"/>
    </row>
    <row r="187" spans="1:45" ht="12.75" customHeight="1" x14ac:dyDescent="0.25">
      <c r="A187" s="141"/>
      <c r="B187" s="107"/>
      <c r="C187" s="39" t="s">
        <v>146</v>
      </c>
      <c r="D187" s="25"/>
      <c r="E187" s="4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43"/>
      <c r="AI187" s="43"/>
      <c r="AJ187" s="44"/>
      <c r="AK187" s="27"/>
      <c r="AL187" s="27"/>
      <c r="AM187" s="44"/>
      <c r="AN187" s="7"/>
      <c r="AO187" s="7"/>
      <c r="AP187" s="7"/>
      <c r="AQ187" s="7">
        <f t="shared" si="26"/>
        <v>0</v>
      </c>
      <c r="AR187" s="51">
        <f t="shared" si="29"/>
        <v>68</v>
      </c>
      <c r="AS187" s="8">
        <f t="shared" si="23"/>
        <v>0</v>
      </c>
    </row>
    <row r="188" spans="1:45" ht="27" customHeight="1" x14ac:dyDescent="0.25">
      <c r="A188" s="69"/>
      <c r="B188" s="70"/>
      <c r="C188" s="70"/>
      <c r="D188" s="70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9"/>
      <c r="AN188" s="69"/>
      <c r="AO188" s="69"/>
      <c r="AP188" s="69"/>
      <c r="AQ188" s="69"/>
      <c r="AR188" s="69"/>
      <c r="AS188" s="69"/>
    </row>
    <row r="189" spans="1:45" s="45" customFormat="1" ht="90.75" customHeight="1" x14ac:dyDescent="0.25">
      <c r="A189" s="144" t="s">
        <v>26</v>
      </c>
      <c r="B189" s="144"/>
      <c r="C189" s="144"/>
      <c r="D189" s="144"/>
      <c r="E189" s="108" t="s">
        <v>40</v>
      </c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10" t="s">
        <v>20</v>
      </c>
      <c r="AR189" s="110" t="s">
        <v>22</v>
      </c>
      <c r="AS189" s="119" t="s">
        <v>21</v>
      </c>
    </row>
    <row r="190" spans="1:45" s="45" customFormat="1" ht="21" customHeight="1" x14ac:dyDescent="0.25">
      <c r="A190" s="107" t="s">
        <v>0</v>
      </c>
      <c r="B190" s="107"/>
      <c r="C190" s="107"/>
      <c r="D190" s="23" t="s">
        <v>18</v>
      </c>
      <c r="E190" s="107" t="s">
        <v>1</v>
      </c>
      <c r="F190" s="107"/>
      <c r="G190" s="107"/>
      <c r="H190" s="107"/>
      <c r="I190" s="107" t="s">
        <v>2</v>
      </c>
      <c r="J190" s="107"/>
      <c r="K190" s="107"/>
      <c r="L190" s="107"/>
      <c r="M190" s="107" t="s">
        <v>3</v>
      </c>
      <c r="N190" s="107"/>
      <c r="O190" s="107"/>
      <c r="P190" s="107"/>
      <c r="Q190" s="107" t="s">
        <v>4</v>
      </c>
      <c r="R190" s="107"/>
      <c r="S190" s="107"/>
      <c r="T190" s="107"/>
      <c r="U190" s="107" t="s">
        <v>5</v>
      </c>
      <c r="V190" s="107"/>
      <c r="W190" s="107"/>
      <c r="X190" s="107" t="s">
        <v>6</v>
      </c>
      <c r="Y190" s="107"/>
      <c r="Z190" s="107"/>
      <c r="AA190" s="107"/>
      <c r="AB190" s="107" t="s">
        <v>7</v>
      </c>
      <c r="AC190" s="107"/>
      <c r="AD190" s="107"/>
      <c r="AE190" s="107" t="s">
        <v>8</v>
      </c>
      <c r="AF190" s="107"/>
      <c r="AG190" s="107"/>
      <c r="AH190" s="107"/>
      <c r="AI190" s="107"/>
      <c r="AJ190" s="107" t="s">
        <v>9</v>
      </c>
      <c r="AK190" s="107"/>
      <c r="AL190" s="107"/>
      <c r="AM190" s="107" t="s">
        <v>10</v>
      </c>
      <c r="AN190" s="107"/>
      <c r="AO190" s="107"/>
      <c r="AP190" s="107"/>
      <c r="AQ190" s="110"/>
      <c r="AR190" s="110"/>
      <c r="AS190" s="119"/>
    </row>
    <row r="191" spans="1:45" s="45" customFormat="1" ht="15" customHeight="1" x14ac:dyDescent="0.25">
      <c r="A191" s="107"/>
      <c r="B191" s="107"/>
      <c r="C191" s="107"/>
      <c r="D191" s="23" t="s">
        <v>19</v>
      </c>
      <c r="E191" s="5">
        <v>1</v>
      </c>
      <c r="F191" s="5">
        <v>2</v>
      </c>
      <c r="G191" s="5">
        <v>3</v>
      </c>
      <c r="H191" s="5">
        <v>4</v>
      </c>
      <c r="I191" s="5">
        <v>5</v>
      </c>
      <c r="J191" s="5">
        <v>6</v>
      </c>
      <c r="K191" s="5">
        <v>7</v>
      </c>
      <c r="L191" s="5">
        <v>8</v>
      </c>
      <c r="M191" s="5">
        <v>9</v>
      </c>
      <c r="N191" s="5">
        <v>10</v>
      </c>
      <c r="O191" s="5">
        <v>11</v>
      </c>
      <c r="P191" s="5">
        <v>12</v>
      </c>
      <c r="Q191" s="5">
        <v>13</v>
      </c>
      <c r="R191" s="5">
        <v>14</v>
      </c>
      <c r="S191" s="5">
        <v>15</v>
      </c>
      <c r="T191" s="5">
        <v>16</v>
      </c>
      <c r="U191" s="5">
        <v>17</v>
      </c>
      <c r="V191" s="5">
        <v>18</v>
      </c>
      <c r="W191" s="5">
        <v>19</v>
      </c>
      <c r="X191" s="5">
        <v>20</v>
      </c>
      <c r="Y191" s="5">
        <v>21</v>
      </c>
      <c r="Z191" s="5">
        <v>22</v>
      </c>
      <c r="AA191" s="5">
        <v>23</v>
      </c>
      <c r="AB191" s="5">
        <v>24</v>
      </c>
      <c r="AC191" s="5">
        <v>25</v>
      </c>
      <c r="AD191" s="5">
        <v>26</v>
      </c>
      <c r="AE191" s="5">
        <v>27</v>
      </c>
      <c r="AF191" s="5">
        <v>28</v>
      </c>
      <c r="AG191" s="5">
        <v>29</v>
      </c>
      <c r="AH191" s="5">
        <v>30</v>
      </c>
      <c r="AI191" s="5">
        <v>31</v>
      </c>
      <c r="AJ191" s="5">
        <v>32</v>
      </c>
      <c r="AK191" s="5">
        <v>33</v>
      </c>
      <c r="AL191" s="5">
        <v>34</v>
      </c>
      <c r="AM191" s="5">
        <v>35</v>
      </c>
      <c r="AN191" s="5">
        <v>36</v>
      </c>
      <c r="AO191" s="5">
        <v>37</v>
      </c>
      <c r="AP191" s="5">
        <v>38</v>
      </c>
      <c r="AQ191" s="110"/>
      <c r="AR191" s="110"/>
      <c r="AS191" s="119"/>
    </row>
    <row r="192" spans="1:45" s="45" customFormat="1" ht="14.25" customHeight="1" x14ac:dyDescent="0.25">
      <c r="A192" s="141" t="s">
        <v>25</v>
      </c>
      <c r="B192" s="104" t="s">
        <v>13</v>
      </c>
      <c r="C192" s="24" t="s">
        <v>88</v>
      </c>
      <c r="D192" s="25"/>
      <c r="E192" s="4"/>
      <c r="F192" s="27"/>
      <c r="G192" s="27"/>
      <c r="H192" s="2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7"/>
      <c r="AN192" s="7"/>
      <c r="AO192" s="7"/>
      <c r="AP192" s="7"/>
      <c r="AQ192" s="7">
        <f t="shared" ref="AQ192:AQ224" si="30">SUM(E192:AP192)</f>
        <v>0</v>
      </c>
      <c r="AR192" s="3">
        <f>34*5</f>
        <v>170</v>
      </c>
      <c r="AS192" s="8">
        <f t="shared" ref="AS192:AS224" si="31">AQ192/AR192</f>
        <v>0</v>
      </c>
    </row>
    <row r="193" spans="1:45" s="45" customFormat="1" ht="17.25" customHeight="1" x14ac:dyDescent="0.25">
      <c r="A193" s="141"/>
      <c r="B193" s="105"/>
      <c r="C193" s="24" t="s">
        <v>89</v>
      </c>
      <c r="D193" s="25"/>
      <c r="E193" s="4"/>
      <c r="F193" s="27"/>
      <c r="G193" s="27"/>
      <c r="H193" s="2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7"/>
      <c r="AN193" s="7"/>
      <c r="AO193" s="7"/>
      <c r="AP193" s="7"/>
      <c r="AQ193" s="7">
        <f t="shared" si="30"/>
        <v>0</v>
      </c>
      <c r="AR193" s="3">
        <f t="shared" ref="AR193:AR194" si="32">34*5</f>
        <v>170</v>
      </c>
      <c r="AS193" s="8">
        <f t="shared" si="31"/>
        <v>0</v>
      </c>
    </row>
    <row r="194" spans="1:45" s="45" customFormat="1" ht="13.5" customHeight="1" x14ac:dyDescent="0.25">
      <c r="A194" s="141"/>
      <c r="B194" s="106"/>
      <c r="C194" s="24" t="s">
        <v>90</v>
      </c>
      <c r="D194" s="25"/>
      <c r="E194" s="4"/>
      <c r="F194" s="27"/>
      <c r="G194" s="27"/>
      <c r="H194" s="2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7"/>
      <c r="AN194" s="7"/>
      <c r="AO194" s="7"/>
      <c r="AP194" s="7"/>
      <c r="AQ194" s="7">
        <f t="shared" si="30"/>
        <v>0</v>
      </c>
      <c r="AR194" s="3">
        <f t="shared" si="32"/>
        <v>170</v>
      </c>
      <c r="AS194" s="8">
        <f t="shared" si="31"/>
        <v>0</v>
      </c>
    </row>
    <row r="195" spans="1:45" s="45" customFormat="1" ht="18" customHeight="1" x14ac:dyDescent="0.25">
      <c r="A195" s="141"/>
      <c r="B195" s="104" t="s">
        <v>27</v>
      </c>
      <c r="C195" s="24" t="s">
        <v>88</v>
      </c>
      <c r="D195" s="25"/>
      <c r="E195" s="4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7"/>
      <c r="AN195" s="7"/>
      <c r="AO195" s="7"/>
      <c r="AP195" s="7"/>
      <c r="AQ195" s="7">
        <f t="shared" si="30"/>
        <v>0</v>
      </c>
      <c r="AR195" s="3">
        <f>34*3</f>
        <v>102</v>
      </c>
      <c r="AS195" s="8">
        <f t="shared" si="31"/>
        <v>0</v>
      </c>
    </row>
    <row r="196" spans="1:45" s="45" customFormat="1" ht="18" customHeight="1" x14ac:dyDescent="0.25">
      <c r="A196" s="141"/>
      <c r="B196" s="105"/>
      <c r="C196" s="24" t="s">
        <v>89</v>
      </c>
      <c r="D196" s="25"/>
      <c r="E196" s="4"/>
      <c r="F196" s="4"/>
      <c r="G196" s="4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7"/>
      <c r="AN196" s="7"/>
      <c r="AO196" s="7"/>
      <c r="AP196" s="7"/>
      <c r="AQ196" s="7">
        <f t="shared" si="30"/>
        <v>0</v>
      </c>
      <c r="AR196" s="3">
        <f t="shared" ref="AR196:AR200" si="33">34*3</f>
        <v>102</v>
      </c>
      <c r="AS196" s="8">
        <f t="shared" si="31"/>
        <v>0</v>
      </c>
    </row>
    <row r="197" spans="1:45" s="45" customFormat="1" ht="18.75" customHeight="1" x14ac:dyDescent="0.25">
      <c r="A197" s="141"/>
      <c r="B197" s="106"/>
      <c r="C197" s="24" t="s">
        <v>90</v>
      </c>
      <c r="D197" s="25"/>
      <c r="E197" s="4"/>
      <c r="F197" s="4"/>
      <c r="G197" s="4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7"/>
      <c r="AN197" s="7"/>
      <c r="AO197" s="7"/>
      <c r="AP197" s="7"/>
      <c r="AQ197" s="7">
        <f t="shared" si="30"/>
        <v>0</v>
      </c>
      <c r="AR197" s="3">
        <f t="shared" si="33"/>
        <v>102</v>
      </c>
      <c r="AS197" s="8">
        <f t="shared" si="31"/>
        <v>0</v>
      </c>
    </row>
    <row r="198" spans="1:45" s="45" customFormat="1" ht="21" customHeight="1" x14ac:dyDescent="0.25">
      <c r="A198" s="141"/>
      <c r="B198" s="104" t="s">
        <v>12</v>
      </c>
      <c r="C198" s="24" t="s">
        <v>88</v>
      </c>
      <c r="D198" s="20"/>
      <c r="E198" s="4"/>
      <c r="F198" s="4"/>
      <c r="G198" s="4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7"/>
      <c r="AN198" s="7"/>
      <c r="AO198" s="7"/>
      <c r="AP198" s="7"/>
      <c r="AQ198" s="7">
        <f t="shared" si="30"/>
        <v>0</v>
      </c>
      <c r="AR198" s="3">
        <f t="shared" si="33"/>
        <v>102</v>
      </c>
      <c r="AS198" s="8">
        <f t="shared" si="31"/>
        <v>0</v>
      </c>
    </row>
    <row r="199" spans="1:45" s="45" customFormat="1" ht="18.75" customHeight="1" x14ac:dyDescent="0.25">
      <c r="A199" s="141"/>
      <c r="B199" s="105"/>
      <c r="C199" s="24" t="s">
        <v>89</v>
      </c>
      <c r="D199" s="20"/>
      <c r="E199" s="4"/>
      <c r="F199" s="4"/>
      <c r="G199" s="4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7"/>
      <c r="AN199" s="7"/>
      <c r="AO199" s="7"/>
      <c r="AP199" s="7"/>
      <c r="AQ199" s="7">
        <f t="shared" si="30"/>
        <v>0</v>
      </c>
      <c r="AR199" s="3">
        <f t="shared" si="33"/>
        <v>102</v>
      </c>
      <c r="AS199" s="8">
        <f t="shared" si="31"/>
        <v>0</v>
      </c>
    </row>
    <row r="200" spans="1:45" s="45" customFormat="1" ht="16.5" customHeight="1" x14ac:dyDescent="0.25">
      <c r="A200" s="141"/>
      <c r="B200" s="106"/>
      <c r="C200" s="24" t="s">
        <v>90</v>
      </c>
      <c r="D200" s="20"/>
      <c r="E200" s="4"/>
      <c r="F200" s="4"/>
      <c r="G200" s="4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44"/>
      <c r="AJ200" s="44"/>
      <c r="AK200" s="27"/>
      <c r="AL200" s="27"/>
      <c r="AM200" s="7"/>
      <c r="AN200" s="7"/>
      <c r="AO200" s="7"/>
      <c r="AP200" s="7"/>
      <c r="AQ200" s="7">
        <f t="shared" si="30"/>
        <v>0</v>
      </c>
      <c r="AR200" s="3">
        <f t="shared" si="33"/>
        <v>102</v>
      </c>
      <c r="AS200" s="8">
        <f t="shared" si="31"/>
        <v>0</v>
      </c>
    </row>
    <row r="201" spans="1:45" s="45" customFormat="1" ht="21" customHeight="1" x14ac:dyDescent="0.25">
      <c r="A201" s="141"/>
      <c r="B201" s="104" t="s">
        <v>11</v>
      </c>
      <c r="C201" s="24" t="s">
        <v>88</v>
      </c>
      <c r="D201" s="25"/>
      <c r="E201" s="4"/>
      <c r="F201" s="4"/>
      <c r="G201" s="4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44"/>
      <c r="AJ201" s="44"/>
      <c r="AK201" s="27"/>
      <c r="AL201" s="27"/>
      <c r="AM201" s="7"/>
      <c r="AN201" s="7"/>
      <c r="AO201" s="7"/>
      <c r="AP201" s="7"/>
      <c r="AQ201" s="7">
        <f t="shared" si="30"/>
        <v>0</v>
      </c>
      <c r="AR201" s="3">
        <f t="shared" ref="AR201:AR203" si="34">34*5</f>
        <v>170</v>
      </c>
      <c r="AS201" s="8">
        <f t="shared" si="31"/>
        <v>0</v>
      </c>
    </row>
    <row r="202" spans="1:45" s="45" customFormat="1" ht="21" customHeight="1" x14ac:dyDescent="0.25">
      <c r="A202" s="141"/>
      <c r="B202" s="105"/>
      <c r="C202" s="24" t="s">
        <v>89</v>
      </c>
      <c r="D202" s="25"/>
      <c r="E202" s="4"/>
      <c r="F202" s="4"/>
      <c r="G202" s="4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44"/>
      <c r="AJ202" s="44"/>
      <c r="AK202" s="27"/>
      <c r="AL202" s="27"/>
      <c r="AM202" s="7"/>
      <c r="AN202" s="7"/>
      <c r="AO202" s="7"/>
      <c r="AP202" s="7"/>
      <c r="AQ202" s="7">
        <f t="shared" si="30"/>
        <v>0</v>
      </c>
      <c r="AR202" s="3">
        <f t="shared" si="34"/>
        <v>170</v>
      </c>
      <c r="AS202" s="8">
        <f t="shared" si="31"/>
        <v>0</v>
      </c>
    </row>
    <row r="203" spans="1:45" s="45" customFormat="1" ht="18" customHeight="1" x14ac:dyDescent="0.25">
      <c r="A203" s="141"/>
      <c r="B203" s="106"/>
      <c r="C203" s="24" t="s">
        <v>90</v>
      </c>
      <c r="D203" s="25"/>
      <c r="E203" s="4"/>
      <c r="F203" s="4"/>
      <c r="G203" s="4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44"/>
      <c r="AJ203" s="44"/>
      <c r="AK203" s="27"/>
      <c r="AL203" s="27"/>
      <c r="AM203" s="7"/>
      <c r="AN203" s="7"/>
      <c r="AO203" s="7"/>
      <c r="AP203" s="7"/>
      <c r="AQ203" s="7">
        <f t="shared" si="30"/>
        <v>0</v>
      </c>
      <c r="AR203" s="3">
        <f t="shared" si="34"/>
        <v>170</v>
      </c>
      <c r="AS203" s="8">
        <f t="shared" si="31"/>
        <v>0</v>
      </c>
    </row>
    <row r="204" spans="1:45" s="45" customFormat="1" ht="21" customHeight="1" x14ac:dyDescent="0.25">
      <c r="A204" s="141"/>
      <c r="B204" s="104" t="s">
        <v>28</v>
      </c>
      <c r="C204" s="24" t="s">
        <v>88</v>
      </c>
      <c r="D204" s="25"/>
      <c r="E204" s="4"/>
      <c r="F204" s="4"/>
      <c r="G204" s="4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44"/>
      <c r="AJ204" s="44"/>
      <c r="AK204" s="27"/>
      <c r="AL204" s="27"/>
      <c r="AM204" s="7"/>
      <c r="AN204" s="7"/>
      <c r="AO204" s="7"/>
      <c r="AP204" s="7"/>
      <c r="AQ204" s="7">
        <f t="shared" si="30"/>
        <v>0</v>
      </c>
      <c r="AR204" s="3">
        <f t="shared" ref="AR204:AR206" si="35">34*3</f>
        <v>102</v>
      </c>
      <c r="AS204" s="8">
        <f t="shared" si="31"/>
        <v>0</v>
      </c>
    </row>
    <row r="205" spans="1:45" s="45" customFormat="1" ht="18.75" customHeight="1" x14ac:dyDescent="0.25">
      <c r="A205" s="141"/>
      <c r="B205" s="105"/>
      <c r="C205" s="24" t="s">
        <v>89</v>
      </c>
      <c r="D205" s="22"/>
      <c r="E205" s="4"/>
      <c r="F205" s="4"/>
      <c r="G205" s="4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44"/>
      <c r="AJ205" s="44"/>
      <c r="AK205" s="27"/>
      <c r="AL205" s="27"/>
      <c r="AM205" s="7"/>
      <c r="AN205" s="7"/>
      <c r="AO205" s="7"/>
      <c r="AP205" s="7"/>
      <c r="AQ205" s="7">
        <f t="shared" si="30"/>
        <v>0</v>
      </c>
      <c r="AR205" s="3">
        <f t="shared" si="35"/>
        <v>102</v>
      </c>
      <c r="AS205" s="8">
        <f t="shared" si="31"/>
        <v>0</v>
      </c>
    </row>
    <row r="206" spans="1:45" s="45" customFormat="1" ht="18" customHeight="1" x14ac:dyDescent="0.25">
      <c r="A206" s="141"/>
      <c r="B206" s="106"/>
      <c r="C206" s="24" t="s">
        <v>90</v>
      </c>
      <c r="D206" s="25"/>
      <c r="E206" s="4"/>
      <c r="F206" s="4"/>
      <c r="G206" s="4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43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44"/>
      <c r="AJ206" s="44"/>
      <c r="AK206" s="27"/>
      <c r="AL206" s="27"/>
      <c r="AM206" s="7"/>
      <c r="AN206" s="7"/>
      <c r="AO206" s="7"/>
      <c r="AP206" s="7"/>
      <c r="AQ206" s="7">
        <f t="shared" si="30"/>
        <v>0</v>
      </c>
      <c r="AR206" s="3">
        <f t="shared" si="35"/>
        <v>102</v>
      </c>
      <c r="AS206" s="8">
        <f t="shared" si="31"/>
        <v>0</v>
      </c>
    </row>
    <row r="207" spans="1:45" s="45" customFormat="1" ht="18" customHeight="1" x14ac:dyDescent="0.25">
      <c r="A207" s="141"/>
      <c r="B207" s="104" t="s">
        <v>30</v>
      </c>
      <c r="C207" s="24" t="s">
        <v>88</v>
      </c>
      <c r="D207" s="25"/>
      <c r="E207" s="4"/>
      <c r="F207" s="4"/>
      <c r="G207" s="4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43"/>
      <c r="AH207" s="27"/>
      <c r="AI207" s="27"/>
      <c r="AJ207" s="44"/>
      <c r="AK207" s="27"/>
      <c r="AL207" s="27"/>
      <c r="AM207" s="7"/>
      <c r="AN207" s="7"/>
      <c r="AO207" s="7"/>
      <c r="AP207" s="7"/>
      <c r="AQ207" s="7">
        <f t="shared" si="30"/>
        <v>0</v>
      </c>
      <c r="AR207" s="3">
        <f>34*1</f>
        <v>34</v>
      </c>
      <c r="AS207" s="8">
        <f t="shared" si="31"/>
        <v>0</v>
      </c>
    </row>
    <row r="208" spans="1:45" s="45" customFormat="1" ht="15.75" customHeight="1" x14ac:dyDescent="0.25">
      <c r="A208" s="141"/>
      <c r="B208" s="105"/>
      <c r="C208" s="24" t="s">
        <v>89</v>
      </c>
      <c r="D208" s="25"/>
      <c r="E208" s="4"/>
      <c r="F208" s="4"/>
      <c r="G208" s="4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43"/>
      <c r="AK208" s="27"/>
      <c r="AL208" s="27"/>
      <c r="AM208" s="7"/>
      <c r="AN208" s="7"/>
      <c r="AO208" s="7"/>
      <c r="AP208" s="7"/>
      <c r="AQ208" s="7">
        <f t="shared" si="30"/>
        <v>0</v>
      </c>
      <c r="AR208" s="3">
        <f t="shared" ref="AR208:AR218" si="36">34*1</f>
        <v>34</v>
      </c>
      <c r="AS208" s="8">
        <f t="shared" si="31"/>
        <v>0</v>
      </c>
    </row>
    <row r="209" spans="1:45" s="45" customFormat="1" ht="12.75" customHeight="1" x14ac:dyDescent="0.25">
      <c r="A209" s="141"/>
      <c r="B209" s="106"/>
      <c r="C209" s="24" t="s">
        <v>90</v>
      </c>
      <c r="D209" s="2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3"/>
      <c r="AJ209" s="27"/>
      <c r="AK209" s="4"/>
      <c r="AL209" s="4"/>
      <c r="AM209" s="7"/>
      <c r="AN209" s="7"/>
      <c r="AO209" s="7"/>
      <c r="AP209" s="7"/>
      <c r="AQ209" s="7">
        <f t="shared" si="30"/>
        <v>0</v>
      </c>
      <c r="AR209" s="3">
        <f t="shared" si="36"/>
        <v>34</v>
      </c>
      <c r="AS209" s="8">
        <f t="shared" si="31"/>
        <v>0</v>
      </c>
    </row>
    <row r="210" spans="1:45" s="45" customFormat="1" ht="18" customHeight="1" x14ac:dyDescent="0.25">
      <c r="A210" s="141"/>
      <c r="B210" s="104" t="s">
        <v>29</v>
      </c>
      <c r="C210" s="24" t="s">
        <v>88</v>
      </c>
      <c r="D210" s="2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3"/>
      <c r="AG210" s="3"/>
      <c r="AH210" s="4"/>
      <c r="AI210" s="27"/>
      <c r="AJ210" s="7"/>
      <c r="AK210" s="3"/>
      <c r="AL210" s="4"/>
      <c r="AM210" s="7"/>
      <c r="AN210" s="7"/>
      <c r="AO210" s="7"/>
      <c r="AP210" s="7"/>
      <c r="AQ210" s="7">
        <f t="shared" si="30"/>
        <v>0</v>
      </c>
      <c r="AR210" s="3">
        <f t="shared" si="36"/>
        <v>34</v>
      </c>
      <c r="AS210" s="8">
        <f t="shared" si="31"/>
        <v>0</v>
      </c>
    </row>
    <row r="211" spans="1:45" s="45" customFormat="1" ht="15.75" customHeight="1" x14ac:dyDescent="0.25">
      <c r="A211" s="141"/>
      <c r="B211" s="105"/>
      <c r="C211" s="24" t="s">
        <v>89</v>
      </c>
      <c r="D211" s="2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3"/>
      <c r="AG211" s="3"/>
      <c r="AH211" s="4"/>
      <c r="AI211" s="27"/>
      <c r="AJ211" s="7"/>
      <c r="AK211" s="3"/>
      <c r="AL211" s="4"/>
      <c r="AM211" s="7"/>
      <c r="AN211" s="7"/>
      <c r="AO211" s="7"/>
      <c r="AP211" s="7"/>
      <c r="AQ211" s="7">
        <f t="shared" si="30"/>
        <v>0</v>
      </c>
      <c r="AR211" s="3">
        <f t="shared" si="36"/>
        <v>34</v>
      </c>
      <c r="AS211" s="8">
        <f t="shared" si="31"/>
        <v>0</v>
      </c>
    </row>
    <row r="212" spans="1:45" s="45" customFormat="1" ht="15.75" customHeight="1" x14ac:dyDescent="0.25">
      <c r="A212" s="141"/>
      <c r="B212" s="106"/>
      <c r="C212" s="24" t="s">
        <v>90</v>
      </c>
      <c r="D212" s="2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3"/>
      <c r="AG212" s="3"/>
      <c r="AH212" s="4"/>
      <c r="AI212" s="27"/>
      <c r="AJ212" s="7"/>
      <c r="AK212" s="3"/>
      <c r="AL212" s="4"/>
      <c r="AM212" s="7"/>
      <c r="AN212" s="7"/>
      <c r="AO212" s="7"/>
      <c r="AP212" s="7"/>
      <c r="AQ212" s="7">
        <f t="shared" si="30"/>
        <v>0</v>
      </c>
      <c r="AR212" s="3">
        <f t="shared" si="36"/>
        <v>34</v>
      </c>
      <c r="AS212" s="8">
        <f t="shared" si="31"/>
        <v>0</v>
      </c>
    </row>
    <row r="213" spans="1:45" s="45" customFormat="1" ht="18" customHeight="1" x14ac:dyDescent="0.25">
      <c r="A213" s="141"/>
      <c r="B213" s="107" t="s">
        <v>53</v>
      </c>
      <c r="C213" s="24" t="s">
        <v>88</v>
      </c>
      <c r="D213" s="2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3"/>
      <c r="AG213" s="3"/>
      <c r="AH213" s="4"/>
      <c r="AI213" s="27"/>
      <c r="AJ213" s="7"/>
      <c r="AK213" s="3"/>
      <c r="AL213" s="4"/>
      <c r="AM213" s="7"/>
      <c r="AN213" s="7"/>
      <c r="AO213" s="7"/>
      <c r="AP213" s="7"/>
      <c r="AQ213" s="7">
        <f t="shared" si="30"/>
        <v>0</v>
      </c>
      <c r="AR213" s="3">
        <f t="shared" si="36"/>
        <v>34</v>
      </c>
      <c r="AS213" s="8">
        <f t="shared" si="31"/>
        <v>0</v>
      </c>
    </row>
    <row r="214" spans="1:45" s="45" customFormat="1" ht="14.25" customHeight="1" x14ac:dyDescent="0.25">
      <c r="A214" s="141"/>
      <c r="B214" s="107"/>
      <c r="C214" s="24" t="s">
        <v>89</v>
      </c>
      <c r="D214" s="2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3"/>
      <c r="AG214" s="3"/>
      <c r="AH214" s="4"/>
      <c r="AI214" s="27"/>
      <c r="AJ214" s="7"/>
      <c r="AK214" s="3"/>
      <c r="AL214" s="4"/>
      <c r="AM214" s="7"/>
      <c r="AN214" s="7"/>
      <c r="AO214" s="7"/>
      <c r="AP214" s="7"/>
      <c r="AQ214" s="7">
        <f t="shared" si="30"/>
        <v>0</v>
      </c>
      <c r="AR214" s="3">
        <f t="shared" si="36"/>
        <v>34</v>
      </c>
      <c r="AS214" s="8">
        <f t="shared" si="31"/>
        <v>0</v>
      </c>
    </row>
    <row r="215" spans="1:45" s="45" customFormat="1" ht="12.75" customHeight="1" x14ac:dyDescent="0.25">
      <c r="A215" s="141"/>
      <c r="B215" s="107"/>
      <c r="C215" s="24" t="s">
        <v>90</v>
      </c>
      <c r="D215" s="2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3"/>
      <c r="AG215" s="3"/>
      <c r="AH215" s="4"/>
      <c r="AI215" s="27"/>
      <c r="AJ215" s="7"/>
      <c r="AK215" s="3"/>
      <c r="AL215" s="4"/>
      <c r="AM215" s="7"/>
      <c r="AN215" s="7"/>
      <c r="AO215" s="7"/>
      <c r="AP215" s="7"/>
      <c r="AQ215" s="7">
        <f t="shared" si="30"/>
        <v>0</v>
      </c>
      <c r="AR215" s="3">
        <f t="shared" si="36"/>
        <v>34</v>
      </c>
      <c r="AS215" s="8">
        <f t="shared" si="31"/>
        <v>0</v>
      </c>
    </row>
    <row r="216" spans="1:45" s="45" customFormat="1" ht="12.75" customHeight="1" x14ac:dyDescent="0.25">
      <c r="A216" s="141"/>
      <c r="B216" s="104" t="s">
        <v>54</v>
      </c>
      <c r="C216" s="24" t="s">
        <v>88</v>
      </c>
      <c r="D216" s="2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3"/>
      <c r="AG216" s="3"/>
      <c r="AH216" s="4"/>
      <c r="AI216" s="27"/>
      <c r="AJ216" s="7"/>
      <c r="AK216" s="3"/>
      <c r="AL216" s="4"/>
      <c r="AM216" s="7"/>
      <c r="AN216" s="7"/>
      <c r="AO216" s="7"/>
      <c r="AP216" s="7"/>
      <c r="AQ216" s="7">
        <f t="shared" si="30"/>
        <v>0</v>
      </c>
      <c r="AR216" s="3">
        <f t="shared" si="36"/>
        <v>34</v>
      </c>
      <c r="AS216" s="8">
        <f t="shared" si="31"/>
        <v>0</v>
      </c>
    </row>
    <row r="217" spans="1:45" s="45" customFormat="1" ht="12.75" customHeight="1" x14ac:dyDescent="0.25">
      <c r="A217" s="141"/>
      <c r="B217" s="105"/>
      <c r="C217" s="24" t="s">
        <v>89</v>
      </c>
      <c r="D217" s="2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3"/>
      <c r="AG217" s="3"/>
      <c r="AH217" s="4"/>
      <c r="AI217" s="27"/>
      <c r="AJ217" s="7"/>
      <c r="AK217" s="3"/>
      <c r="AL217" s="4"/>
      <c r="AM217" s="7"/>
      <c r="AN217" s="7"/>
      <c r="AO217" s="7"/>
      <c r="AP217" s="7"/>
      <c r="AQ217" s="7">
        <f t="shared" si="30"/>
        <v>0</v>
      </c>
      <c r="AR217" s="3">
        <f t="shared" si="36"/>
        <v>34</v>
      </c>
      <c r="AS217" s="8">
        <f t="shared" si="31"/>
        <v>0</v>
      </c>
    </row>
    <row r="218" spans="1:45" s="45" customFormat="1" ht="12.75" customHeight="1" x14ac:dyDescent="0.25">
      <c r="A218" s="141"/>
      <c r="B218" s="106"/>
      <c r="C218" s="24" t="s">
        <v>90</v>
      </c>
      <c r="D218" s="2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3"/>
      <c r="AG218" s="3"/>
      <c r="AH218" s="4"/>
      <c r="AI218" s="27"/>
      <c r="AJ218" s="7"/>
      <c r="AK218" s="3"/>
      <c r="AL218" s="4"/>
      <c r="AM218" s="7"/>
      <c r="AN218" s="7"/>
      <c r="AO218" s="7"/>
      <c r="AP218" s="7"/>
      <c r="AQ218" s="7">
        <f t="shared" si="30"/>
        <v>0</v>
      </c>
      <c r="AR218" s="3">
        <f t="shared" si="36"/>
        <v>34</v>
      </c>
      <c r="AS218" s="8">
        <f t="shared" si="31"/>
        <v>0</v>
      </c>
    </row>
    <row r="219" spans="1:45" s="45" customFormat="1" ht="15" customHeight="1" x14ac:dyDescent="0.25">
      <c r="A219" s="141"/>
      <c r="B219" s="107" t="s">
        <v>87</v>
      </c>
      <c r="C219" s="24" t="s">
        <v>88</v>
      </c>
      <c r="D219" s="2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3"/>
      <c r="AI219" s="3"/>
      <c r="AJ219" s="7"/>
      <c r="AK219" s="27"/>
      <c r="AL219" s="4"/>
      <c r="AM219" s="7"/>
      <c r="AN219" s="7"/>
      <c r="AO219" s="7"/>
      <c r="AP219" s="7"/>
      <c r="AQ219" s="7">
        <f t="shared" si="30"/>
        <v>0</v>
      </c>
      <c r="AR219" s="3">
        <f>34*2</f>
        <v>68</v>
      </c>
      <c r="AS219" s="8">
        <f t="shared" si="31"/>
        <v>0</v>
      </c>
    </row>
    <row r="220" spans="1:45" s="45" customFormat="1" ht="12.75" customHeight="1" x14ac:dyDescent="0.25">
      <c r="A220" s="141"/>
      <c r="B220" s="107"/>
      <c r="C220" s="24" t="s">
        <v>89</v>
      </c>
      <c r="D220" s="2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3"/>
      <c r="AI220" s="3"/>
      <c r="AJ220" s="7"/>
      <c r="AK220" s="27"/>
      <c r="AL220" s="4"/>
      <c r="AM220" s="7"/>
      <c r="AN220" s="7"/>
      <c r="AO220" s="7"/>
      <c r="AP220" s="7"/>
      <c r="AQ220" s="7">
        <f t="shared" si="30"/>
        <v>0</v>
      </c>
      <c r="AR220" s="3">
        <f t="shared" ref="AR220:AR224" si="37">34*2</f>
        <v>68</v>
      </c>
      <c r="AS220" s="8">
        <f t="shared" si="31"/>
        <v>0</v>
      </c>
    </row>
    <row r="221" spans="1:45" s="45" customFormat="1" ht="15" customHeight="1" x14ac:dyDescent="0.25">
      <c r="A221" s="141"/>
      <c r="B221" s="107"/>
      <c r="C221" s="24" t="s">
        <v>90</v>
      </c>
      <c r="D221" s="2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3"/>
      <c r="AI221" s="3"/>
      <c r="AJ221" s="7"/>
      <c r="AK221" s="27"/>
      <c r="AL221" s="4"/>
      <c r="AM221" s="7"/>
      <c r="AN221" s="7"/>
      <c r="AO221" s="7"/>
      <c r="AP221" s="7"/>
      <c r="AQ221" s="7">
        <f t="shared" si="30"/>
        <v>0</v>
      </c>
      <c r="AR221" s="3">
        <f t="shared" si="37"/>
        <v>68</v>
      </c>
      <c r="AS221" s="8">
        <f t="shared" si="31"/>
        <v>0</v>
      </c>
    </row>
    <row r="222" spans="1:45" s="45" customFormat="1" ht="15" customHeight="1" x14ac:dyDescent="0.25">
      <c r="A222" s="141"/>
      <c r="B222" s="104" t="s">
        <v>75</v>
      </c>
      <c r="C222" s="24" t="s">
        <v>88</v>
      </c>
      <c r="D222" s="2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3"/>
      <c r="AI222" s="3"/>
      <c r="AJ222" s="7"/>
      <c r="AK222" s="27"/>
      <c r="AL222" s="4"/>
      <c r="AM222" s="7"/>
      <c r="AN222" s="7"/>
      <c r="AO222" s="7"/>
      <c r="AP222" s="7"/>
      <c r="AQ222" s="7">
        <f t="shared" si="30"/>
        <v>0</v>
      </c>
      <c r="AR222" s="3">
        <f t="shared" si="37"/>
        <v>68</v>
      </c>
      <c r="AS222" s="8">
        <f t="shared" si="31"/>
        <v>0</v>
      </c>
    </row>
    <row r="223" spans="1:45" s="45" customFormat="1" ht="14.25" customHeight="1" x14ac:dyDescent="0.25">
      <c r="A223" s="141"/>
      <c r="B223" s="105"/>
      <c r="C223" s="24" t="s">
        <v>89</v>
      </c>
      <c r="D223" s="2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3"/>
      <c r="AI223" s="3"/>
      <c r="AJ223" s="7"/>
      <c r="AK223" s="27"/>
      <c r="AL223" s="4"/>
      <c r="AM223" s="7"/>
      <c r="AN223" s="7"/>
      <c r="AO223" s="7"/>
      <c r="AP223" s="7"/>
      <c r="AQ223" s="7">
        <f t="shared" si="30"/>
        <v>0</v>
      </c>
      <c r="AR223" s="3">
        <f t="shared" si="37"/>
        <v>68</v>
      </c>
      <c r="AS223" s="8">
        <f t="shared" si="31"/>
        <v>0</v>
      </c>
    </row>
    <row r="224" spans="1:45" s="45" customFormat="1" ht="14.25" customHeight="1" x14ac:dyDescent="0.25">
      <c r="A224" s="141"/>
      <c r="B224" s="105"/>
      <c r="C224" s="24" t="s">
        <v>90</v>
      </c>
      <c r="D224" s="2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3"/>
      <c r="AI224" s="3"/>
      <c r="AJ224" s="7"/>
      <c r="AK224" s="27"/>
      <c r="AL224" s="4"/>
      <c r="AM224" s="7"/>
      <c r="AN224" s="7"/>
      <c r="AO224" s="7"/>
      <c r="AP224" s="7"/>
      <c r="AQ224" s="7">
        <f t="shared" si="30"/>
        <v>0</v>
      </c>
      <c r="AR224" s="3">
        <f t="shared" si="37"/>
        <v>68</v>
      </c>
      <c r="AS224" s="8">
        <f t="shared" si="31"/>
        <v>0</v>
      </c>
    </row>
    <row r="225" spans="1:45" s="45" customFormat="1" ht="27" customHeight="1" x14ac:dyDescent="0.25">
      <c r="A225" s="126"/>
      <c r="B225" s="126"/>
      <c r="C225" s="126"/>
      <c r="D225" s="126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9"/>
      <c r="AN225" s="69"/>
      <c r="AO225" s="69"/>
      <c r="AP225" s="69"/>
      <c r="AQ225" s="69"/>
      <c r="AR225" s="69"/>
      <c r="AS225" s="69"/>
    </row>
    <row r="226" spans="1:45" s="2" customFormat="1" ht="116.25" customHeight="1" x14ac:dyDescent="0.25">
      <c r="A226" s="145" t="s">
        <v>31</v>
      </c>
      <c r="B226" s="146"/>
      <c r="C226" s="146"/>
      <c r="D226" s="147"/>
      <c r="E226" s="174" t="s">
        <v>40</v>
      </c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  <c r="AN226" s="175"/>
      <c r="AO226" s="175"/>
      <c r="AP226" s="176"/>
      <c r="AQ226" s="167" t="s">
        <v>20</v>
      </c>
      <c r="AR226" s="130" t="s">
        <v>22</v>
      </c>
      <c r="AS226" s="133" t="s">
        <v>21</v>
      </c>
    </row>
    <row r="227" spans="1:45" s="2" customFormat="1" ht="21.75" customHeight="1" x14ac:dyDescent="0.25">
      <c r="A227" s="120" t="s">
        <v>0</v>
      </c>
      <c r="B227" s="136"/>
      <c r="C227" s="121"/>
      <c r="D227" s="23" t="s">
        <v>18</v>
      </c>
      <c r="E227" s="138" t="s">
        <v>1</v>
      </c>
      <c r="F227" s="139"/>
      <c r="G227" s="139"/>
      <c r="H227" s="140"/>
      <c r="I227" s="138" t="s">
        <v>2</v>
      </c>
      <c r="J227" s="139"/>
      <c r="K227" s="139"/>
      <c r="L227" s="140"/>
      <c r="M227" s="138" t="s">
        <v>3</v>
      </c>
      <c r="N227" s="139"/>
      <c r="O227" s="139"/>
      <c r="P227" s="140"/>
      <c r="Q227" s="138" t="s">
        <v>4</v>
      </c>
      <c r="R227" s="139"/>
      <c r="S227" s="139"/>
      <c r="T227" s="140"/>
      <c r="U227" s="138" t="s">
        <v>5</v>
      </c>
      <c r="V227" s="139"/>
      <c r="W227" s="140"/>
      <c r="X227" s="138" t="s">
        <v>6</v>
      </c>
      <c r="Y227" s="139"/>
      <c r="Z227" s="139"/>
      <c r="AA227" s="140"/>
      <c r="AB227" s="138" t="s">
        <v>7</v>
      </c>
      <c r="AC227" s="139"/>
      <c r="AD227" s="140"/>
      <c r="AE227" s="138" t="s">
        <v>8</v>
      </c>
      <c r="AF227" s="139"/>
      <c r="AG227" s="139"/>
      <c r="AH227" s="139"/>
      <c r="AI227" s="140"/>
      <c r="AJ227" s="138" t="s">
        <v>9</v>
      </c>
      <c r="AK227" s="139"/>
      <c r="AL227" s="140"/>
      <c r="AM227" s="138" t="s">
        <v>10</v>
      </c>
      <c r="AN227" s="139"/>
      <c r="AO227" s="139"/>
      <c r="AP227" s="140"/>
      <c r="AQ227" s="168"/>
      <c r="AR227" s="131"/>
      <c r="AS227" s="134"/>
    </row>
    <row r="228" spans="1:45" s="6" customFormat="1" ht="11.25" customHeight="1" x14ac:dyDescent="0.2">
      <c r="A228" s="122"/>
      <c r="B228" s="137"/>
      <c r="C228" s="123"/>
      <c r="D228" s="23" t="s">
        <v>19</v>
      </c>
      <c r="E228" s="5">
        <v>1</v>
      </c>
      <c r="F228" s="5">
        <v>2</v>
      </c>
      <c r="G228" s="5">
        <v>3</v>
      </c>
      <c r="H228" s="5">
        <v>4</v>
      </c>
      <c r="I228" s="5">
        <v>5</v>
      </c>
      <c r="J228" s="5">
        <v>6</v>
      </c>
      <c r="K228" s="5">
        <v>7</v>
      </c>
      <c r="L228" s="5">
        <v>8</v>
      </c>
      <c r="M228" s="5">
        <v>9</v>
      </c>
      <c r="N228" s="5">
        <v>10</v>
      </c>
      <c r="O228" s="5">
        <v>11</v>
      </c>
      <c r="P228" s="5">
        <v>12</v>
      </c>
      <c r="Q228" s="5">
        <v>13</v>
      </c>
      <c r="R228" s="5">
        <v>14</v>
      </c>
      <c r="S228" s="5">
        <v>15</v>
      </c>
      <c r="T228" s="5">
        <v>16</v>
      </c>
      <c r="U228" s="5">
        <v>17</v>
      </c>
      <c r="V228" s="5">
        <v>18</v>
      </c>
      <c r="W228" s="5">
        <v>19</v>
      </c>
      <c r="X228" s="5">
        <v>20</v>
      </c>
      <c r="Y228" s="5">
        <v>21</v>
      </c>
      <c r="Z228" s="5">
        <v>22</v>
      </c>
      <c r="AA228" s="5">
        <v>23</v>
      </c>
      <c r="AB228" s="5">
        <v>24</v>
      </c>
      <c r="AC228" s="5">
        <v>25</v>
      </c>
      <c r="AD228" s="5">
        <v>26</v>
      </c>
      <c r="AE228" s="5">
        <v>27</v>
      </c>
      <c r="AF228" s="5">
        <v>28</v>
      </c>
      <c r="AG228" s="5">
        <v>29</v>
      </c>
      <c r="AH228" s="5">
        <v>30</v>
      </c>
      <c r="AI228" s="5">
        <v>31</v>
      </c>
      <c r="AJ228" s="5">
        <v>32</v>
      </c>
      <c r="AK228" s="5">
        <v>33</v>
      </c>
      <c r="AL228" s="5">
        <v>34</v>
      </c>
      <c r="AM228" s="5">
        <v>35</v>
      </c>
      <c r="AN228" s="5">
        <v>36</v>
      </c>
      <c r="AO228" s="5">
        <v>37</v>
      </c>
      <c r="AP228" s="5">
        <v>38</v>
      </c>
      <c r="AQ228" s="169"/>
      <c r="AR228" s="132"/>
      <c r="AS228" s="135"/>
    </row>
    <row r="229" spans="1:45" ht="12.75" customHeight="1" x14ac:dyDescent="0.25">
      <c r="A229" s="170" t="s">
        <v>25</v>
      </c>
      <c r="B229" s="104" t="s">
        <v>13</v>
      </c>
      <c r="C229" s="53" t="s">
        <v>103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44"/>
      <c r="AN229" s="44"/>
      <c r="AO229" s="44"/>
      <c r="AP229" s="44"/>
      <c r="AQ229" s="7">
        <f t="shared" ref="AQ229:AQ261" si="38">SUM(E229:AP229)</f>
        <v>0</v>
      </c>
      <c r="AR229" s="3">
        <f>34*6</f>
        <v>204</v>
      </c>
      <c r="AS229" s="8">
        <f t="shared" ref="AS229:AS261" si="39">AQ229/AR229</f>
        <v>0</v>
      </c>
    </row>
    <row r="230" spans="1:45" x14ac:dyDescent="0.25">
      <c r="A230" s="170"/>
      <c r="B230" s="105"/>
      <c r="C230" s="53" t="s">
        <v>104</v>
      </c>
      <c r="D230" s="54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44"/>
      <c r="AN230" s="44"/>
      <c r="AO230" s="44"/>
      <c r="AP230" s="44"/>
      <c r="AQ230" s="7">
        <f t="shared" si="38"/>
        <v>0</v>
      </c>
      <c r="AR230" s="3">
        <f t="shared" ref="AR230:AR231" si="40">34*6</f>
        <v>204</v>
      </c>
      <c r="AS230" s="8">
        <f t="shared" si="39"/>
        <v>0</v>
      </c>
    </row>
    <row r="231" spans="1:45" ht="12.75" customHeight="1" x14ac:dyDescent="0.25">
      <c r="A231" s="170"/>
      <c r="B231" s="106"/>
      <c r="C231" s="53" t="s">
        <v>105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44"/>
      <c r="AN231" s="44"/>
      <c r="AO231" s="44"/>
      <c r="AP231" s="44"/>
      <c r="AQ231" s="7">
        <f t="shared" si="38"/>
        <v>0</v>
      </c>
      <c r="AR231" s="3">
        <f t="shared" si="40"/>
        <v>204</v>
      </c>
      <c r="AS231" s="8">
        <f t="shared" si="39"/>
        <v>0</v>
      </c>
    </row>
    <row r="232" spans="1:45" ht="12.75" customHeight="1" x14ac:dyDescent="0.25">
      <c r="A232" s="170"/>
      <c r="B232" s="104" t="s">
        <v>27</v>
      </c>
      <c r="C232" s="53" t="s">
        <v>103</v>
      </c>
      <c r="D232" s="54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44"/>
      <c r="AN232" s="44"/>
      <c r="AO232" s="44"/>
      <c r="AP232" s="44"/>
      <c r="AQ232" s="7">
        <f t="shared" si="38"/>
        <v>0</v>
      </c>
      <c r="AR232" s="3">
        <f>34*3</f>
        <v>102</v>
      </c>
      <c r="AS232" s="8">
        <f t="shared" si="39"/>
        <v>0</v>
      </c>
    </row>
    <row r="233" spans="1:45" x14ac:dyDescent="0.25">
      <c r="A233" s="170"/>
      <c r="B233" s="105"/>
      <c r="C233" s="53" t="s">
        <v>104</v>
      </c>
      <c r="D233" s="54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44"/>
      <c r="AN233" s="44"/>
      <c r="AO233" s="44"/>
      <c r="AP233" s="44"/>
      <c r="AQ233" s="7">
        <f t="shared" si="38"/>
        <v>0</v>
      </c>
      <c r="AR233" s="3">
        <f t="shared" ref="AR233:AR237" si="41">34*3</f>
        <v>102</v>
      </c>
      <c r="AS233" s="8">
        <f t="shared" si="39"/>
        <v>0</v>
      </c>
    </row>
    <row r="234" spans="1:45" x14ac:dyDescent="0.25">
      <c r="A234" s="170"/>
      <c r="B234" s="106"/>
      <c r="C234" s="53" t="s">
        <v>105</v>
      </c>
      <c r="D234" s="54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44"/>
      <c r="AN234" s="44"/>
      <c r="AO234" s="44"/>
      <c r="AP234" s="44"/>
      <c r="AQ234" s="7">
        <f t="shared" si="38"/>
        <v>0</v>
      </c>
      <c r="AR234" s="3">
        <f t="shared" si="41"/>
        <v>102</v>
      </c>
      <c r="AS234" s="8">
        <f t="shared" si="39"/>
        <v>0</v>
      </c>
    </row>
    <row r="235" spans="1:45" ht="12.75" customHeight="1" x14ac:dyDescent="0.25">
      <c r="A235" s="170"/>
      <c r="B235" s="104" t="s">
        <v>12</v>
      </c>
      <c r="C235" s="53" t="s">
        <v>103</v>
      </c>
      <c r="D235" s="54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44"/>
      <c r="AN235" s="44"/>
      <c r="AO235" s="44"/>
      <c r="AP235" s="44"/>
      <c r="AQ235" s="7">
        <f t="shared" si="38"/>
        <v>0</v>
      </c>
      <c r="AR235" s="3">
        <f t="shared" si="41"/>
        <v>102</v>
      </c>
      <c r="AS235" s="8">
        <f t="shared" si="39"/>
        <v>0</v>
      </c>
    </row>
    <row r="236" spans="1:45" ht="12.75" customHeight="1" x14ac:dyDescent="0.25">
      <c r="A236" s="170"/>
      <c r="B236" s="105"/>
      <c r="C236" s="53" t="s">
        <v>104</v>
      </c>
      <c r="D236" s="54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44"/>
      <c r="AJ236" s="44"/>
      <c r="AK236" s="27"/>
      <c r="AL236" s="27"/>
      <c r="AM236" s="44"/>
      <c r="AN236" s="44"/>
      <c r="AO236" s="44"/>
      <c r="AP236" s="44"/>
      <c r="AQ236" s="7">
        <f t="shared" si="38"/>
        <v>0</v>
      </c>
      <c r="AR236" s="3">
        <f t="shared" si="41"/>
        <v>102</v>
      </c>
      <c r="AS236" s="8">
        <f t="shared" si="39"/>
        <v>0</v>
      </c>
    </row>
    <row r="237" spans="1:45" x14ac:dyDescent="0.25">
      <c r="A237" s="170"/>
      <c r="B237" s="106"/>
      <c r="C237" s="53" t="s">
        <v>105</v>
      </c>
      <c r="D237" s="54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44"/>
      <c r="AJ237" s="44"/>
      <c r="AK237" s="27"/>
      <c r="AL237" s="27"/>
      <c r="AM237" s="44"/>
      <c r="AN237" s="44"/>
      <c r="AO237" s="44"/>
      <c r="AP237" s="44"/>
      <c r="AQ237" s="7">
        <f t="shared" si="38"/>
        <v>0</v>
      </c>
      <c r="AR237" s="3">
        <f t="shared" si="41"/>
        <v>102</v>
      </c>
      <c r="AS237" s="8">
        <f t="shared" si="39"/>
        <v>0</v>
      </c>
    </row>
    <row r="238" spans="1:45" ht="12.75" customHeight="1" x14ac:dyDescent="0.25">
      <c r="A238" s="170"/>
      <c r="B238" s="104" t="s">
        <v>11</v>
      </c>
      <c r="C238" s="53" t="s">
        <v>103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44"/>
      <c r="AJ238" s="44"/>
      <c r="AK238" s="27"/>
      <c r="AL238" s="27"/>
      <c r="AM238" s="44"/>
      <c r="AN238" s="44"/>
      <c r="AO238" s="44"/>
      <c r="AP238" s="44"/>
      <c r="AQ238" s="7">
        <f t="shared" si="38"/>
        <v>0</v>
      </c>
      <c r="AR238" s="3">
        <f>34*5</f>
        <v>170</v>
      </c>
      <c r="AS238" s="8">
        <f t="shared" si="39"/>
        <v>0</v>
      </c>
    </row>
    <row r="239" spans="1:45" ht="12.75" customHeight="1" x14ac:dyDescent="0.25">
      <c r="A239" s="170"/>
      <c r="B239" s="105"/>
      <c r="C239" s="53" t="s">
        <v>104</v>
      </c>
      <c r="D239" s="54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44"/>
      <c r="AJ239" s="44"/>
      <c r="AK239" s="27"/>
      <c r="AL239" s="27"/>
      <c r="AM239" s="44"/>
      <c r="AN239" s="44"/>
      <c r="AO239" s="44"/>
      <c r="AP239" s="44"/>
      <c r="AQ239" s="7">
        <f t="shared" si="38"/>
        <v>0</v>
      </c>
      <c r="AR239" s="3">
        <f t="shared" ref="AR239:AR240" si="42">34*5</f>
        <v>170</v>
      </c>
      <c r="AS239" s="8">
        <f t="shared" si="39"/>
        <v>0</v>
      </c>
    </row>
    <row r="240" spans="1:45" ht="12.75" customHeight="1" x14ac:dyDescent="0.25">
      <c r="A240" s="170"/>
      <c r="B240" s="106"/>
      <c r="C240" s="53" t="s">
        <v>105</v>
      </c>
      <c r="D240" s="54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44"/>
      <c r="AJ240" s="44"/>
      <c r="AK240" s="27"/>
      <c r="AL240" s="27"/>
      <c r="AM240" s="44"/>
      <c r="AN240" s="44"/>
      <c r="AO240" s="44"/>
      <c r="AP240" s="44"/>
      <c r="AQ240" s="7">
        <f t="shared" si="38"/>
        <v>0</v>
      </c>
      <c r="AR240" s="3">
        <f t="shared" si="42"/>
        <v>170</v>
      </c>
      <c r="AS240" s="8">
        <f t="shared" si="39"/>
        <v>0</v>
      </c>
    </row>
    <row r="241" spans="1:45" x14ac:dyDescent="0.25">
      <c r="A241" s="170"/>
      <c r="B241" s="104" t="s">
        <v>28</v>
      </c>
      <c r="C241" s="53" t="s">
        <v>103</v>
      </c>
      <c r="D241" s="54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44"/>
      <c r="AJ241" s="44"/>
      <c r="AK241" s="27"/>
      <c r="AL241" s="27"/>
      <c r="AM241" s="44"/>
      <c r="AN241" s="44"/>
      <c r="AO241" s="44"/>
      <c r="AP241" s="44"/>
      <c r="AQ241" s="7">
        <f t="shared" si="38"/>
        <v>0</v>
      </c>
      <c r="AR241" s="3">
        <f>34*3</f>
        <v>102</v>
      </c>
      <c r="AS241" s="8">
        <f t="shared" si="39"/>
        <v>0</v>
      </c>
    </row>
    <row r="242" spans="1:45" x14ac:dyDescent="0.25">
      <c r="A242" s="170"/>
      <c r="B242" s="105"/>
      <c r="C242" s="53" t="s">
        <v>104</v>
      </c>
      <c r="D242" s="54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44"/>
      <c r="AJ242" s="44"/>
      <c r="AK242" s="27"/>
      <c r="AL242" s="27"/>
      <c r="AM242" s="44"/>
      <c r="AN242" s="44"/>
      <c r="AO242" s="44"/>
      <c r="AP242" s="44"/>
      <c r="AQ242" s="7">
        <f t="shared" si="38"/>
        <v>0</v>
      </c>
      <c r="AR242" s="3">
        <f t="shared" ref="AR242:AR243" si="43">34*3</f>
        <v>102</v>
      </c>
      <c r="AS242" s="8">
        <f t="shared" si="39"/>
        <v>0</v>
      </c>
    </row>
    <row r="243" spans="1:45" ht="12.75" customHeight="1" x14ac:dyDescent="0.25">
      <c r="A243" s="170"/>
      <c r="B243" s="106"/>
      <c r="C243" s="53" t="s">
        <v>105</v>
      </c>
      <c r="D243" s="54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43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44"/>
      <c r="AJ243" s="44"/>
      <c r="AK243" s="27"/>
      <c r="AL243" s="27"/>
      <c r="AM243" s="44"/>
      <c r="AN243" s="44"/>
      <c r="AO243" s="44"/>
      <c r="AP243" s="44"/>
      <c r="AQ243" s="7">
        <f t="shared" si="38"/>
        <v>0</v>
      </c>
      <c r="AR243" s="3">
        <f t="shared" si="43"/>
        <v>102</v>
      </c>
      <c r="AS243" s="8">
        <f t="shared" si="39"/>
        <v>0</v>
      </c>
    </row>
    <row r="244" spans="1:45" ht="12.75" customHeight="1" x14ac:dyDescent="0.25">
      <c r="A244" s="170"/>
      <c r="B244" s="104" t="s">
        <v>30</v>
      </c>
      <c r="C244" s="53" t="s">
        <v>103</v>
      </c>
      <c r="D244" s="54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43"/>
      <c r="AH244" s="27"/>
      <c r="AI244" s="27"/>
      <c r="AJ244" s="44"/>
      <c r="AK244" s="27"/>
      <c r="AL244" s="27"/>
      <c r="AM244" s="44"/>
      <c r="AN244" s="44"/>
      <c r="AO244" s="44"/>
      <c r="AP244" s="44"/>
      <c r="AQ244" s="7">
        <f t="shared" si="38"/>
        <v>0</v>
      </c>
      <c r="AR244" s="3">
        <f>34*1</f>
        <v>34</v>
      </c>
      <c r="AS244" s="8">
        <f t="shared" si="39"/>
        <v>0</v>
      </c>
    </row>
    <row r="245" spans="1:45" ht="12.75" customHeight="1" x14ac:dyDescent="0.25">
      <c r="A245" s="170"/>
      <c r="B245" s="105"/>
      <c r="C245" s="53" t="s">
        <v>104</v>
      </c>
      <c r="D245" s="54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43"/>
      <c r="AK245" s="27"/>
      <c r="AL245" s="27"/>
      <c r="AM245" s="44"/>
      <c r="AN245" s="44"/>
      <c r="AO245" s="44"/>
      <c r="AP245" s="44"/>
      <c r="AQ245" s="7">
        <f t="shared" si="38"/>
        <v>0</v>
      </c>
      <c r="AR245" s="3">
        <f t="shared" ref="AR245:AR255" si="44">34*1</f>
        <v>34</v>
      </c>
      <c r="AS245" s="8">
        <f t="shared" si="39"/>
        <v>0</v>
      </c>
    </row>
    <row r="246" spans="1:45" ht="12.75" customHeight="1" x14ac:dyDescent="0.25">
      <c r="A246" s="170"/>
      <c r="B246" s="106"/>
      <c r="C246" s="53" t="s">
        <v>105</v>
      </c>
      <c r="D246" s="54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44"/>
      <c r="AN246" s="44"/>
      <c r="AO246" s="44"/>
      <c r="AP246" s="44"/>
      <c r="AQ246" s="7">
        <f t="shared" si="38"/>
        <v>0</v>
      </c>
      <c r="AR246" s="3">
        <f t="shared" si="44"/>
        <v>34</v>
      </c>
      <c r="AS246" s="8">
        <f t="shared" si="39"/>
        <v>0</v>
      </c>
    </row>
    <row r="247" spans="1:45" ht="12.75" customHeight="1" x14ac:dyDescent="0.25">
      <c r="A247" s="170"/>
      <c r="B247" s="104" t="s">
        <v>29</v>
      </c>
      <c r="C247" s="53" t="s">
        <v>103</v>
      </c>
      <c r="D247" s="54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43"/>
      <c r="AJ247" s="27"/>
      <c r="AK247" s="27"/>
      <c r="AL247" s="27"/>
      <c r="AM247" s="44"/>
      <c r="AN247" s="44"/>
      <c r="AO247" s="44"/>
      <c r="AP247" s="44"/>
      <c r="AQ247" s="7">
        <f t="shared" si="38"/>
        <v>0</v>
      </c>
      <c r="AR247" s="3">
        <f t="shared" si="44"/>
        <v>34</v>
      </c>
      <c r="AS247" s="8">
        <f t="shared" si="39"/>
        <v>0</v>
      </c>
    </row>
    <row r="248" spans="1:45" ht="12.75" customHeight="1" x14ac:dyDescent="0.25">
      <c r="A248" s="170"/>
      <c r="B248" s="105"/>
      <c r="C248" s="53" t="s">
        <v>104</v>
      </c>
      <c r="D248" s="54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43"/>
      <c r="AG248" s="43"/>
      <c r="AH248" s="27"/>
      <c r="AI248" s="27"/>
      <c r="AJ248" s="44"/>
      <c r="AK248" s="43"/>
      <c r="AL248" s="27"/>
      <c r="AM248" s="44"/>
      <c r="AN248" s="44"/>
      <c r="AO248" s="44"/>
      <c r="AP248" s="44"/>
      <c r="AQ248" s="7">
        <f t="shared" si="38"/>
        <v>0</v>
      </c>
      <c r="AR248" s="3">
        <f t="shared" si="44"/>
        <v>34</v>
      </c>
      <c r="AS248" s="8">
        <f t="shared" si="39"/>
        <v>0</v>
      </c>
    </row>
    <row r="249" spans="1:45" ht="12.75" customHeight="1" x14ac:dyDescent="0.25">
      <c r="A249" s="170"/>
      <c r="B249" s="106"/>
      <c r="C249" s="53" t="s">
        <v>105</v>
      </c>
      <c r="D249" s="54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43"/>
      <c r="AJ249" s="44"/>
      <c r="AK249" s="27"/>
      <c r="AL249" s="27"/>
      <c r="AM249" s="44"/>
      <c r="AN249" s="44"/>
      <c r="AO249" s="44"/>
      <c r="AP249" s="44"/>
      <c r="AQ249" s="7">
        <f t="shared" si="38"/>
        <v>0</v>
      </c>
      <c r="AR249" s="3">
        <f t="shared" si="44"/>
        <v>34</v>
      </c>
      <c r="AS249" s="8">
        <f t="shared" si="39"/>
        <v>0</v>
      </c>
    </row>
    <row r="250" spans="1:45" ht="12.75" customHeight="1" x14ac:dyDescent="0.25">
      <c r="A250" s="170"/>
      <c r="B250" s="107" t="s">
        <v>53</v>
      </c>
      <c r="C250" s="53" t="s">
        <v>103</v>
      </c>
      <c r="D250" s="54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43"/>
      <c r="AJ250" s="44"/>
      <c r="AK250" s="27"/>
      <c r="AL250" s="27"/>
      <c r="AM250" s="44"/>
      <c r="AN250" s="44"/>
      <c r="AO250" s="44"/>
      <c r="AP250" s="44"/>
      <c r="AQ250" s="7">
        <f t="shared" si="38"/>
        <v>0</v>
      </c>
      <c r="AR250" s="3">
        <f t="shared" si="44"/>
        <v>34</v>
      </c>
      <c r="AS250" s="8">
        <f t="shared" si="39"/>
        <v>0</v>
      </c>
    </row>
    <row r="251" spans="1:45" ht="12.75" customHeight="1" x14ac:dyDescent="0.25">
      <c r="A251" s="170"/>
      <c r="B251" s="107"/>
      <c r="C251" s="53" t="s">
        <v>104</v>
      </c>
      <c r="D251" s="54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43"/>
      <c r="AJ251" s="44"/>
      <c r="AK251" s="27"/>
      <c r="AL251" s="27"/>
      <c r="AM251" s="44"/>
      <c r="AN251" s="44"/>
      <c r="AO251" s="44"/>
      <c r="AP251" s="44"/>
      <c r="AQ251" s="7">
        <f t="shared" si="38"/>
        <v>0</v>
      </c>
      <c r="AR251" s="3">
        <f t="shared" si="44"/>
        <v>34</v>
      </c>
      <c r="AS251" s="8">
        <f t="shared" si="39"/>
        <v>0</v>
      </c>
    </row>
    <row r="252" spans="1:45" ht="12.75" customHeight="1" x14ac:dyDescent="0.25">
      <c r="A252" s="170"/>
      <c r="B252" s="107"/>
      <c r="C252" s="53" t="s">
        <v>105</v>
      </c>
      <c r="D252" s="54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43"/>
      <c r="AJ252" s="44"/>
      <c r="AK252" s="27"/>
      <c r="AL252" s="27"/>
      <c r="AM252" s="44"/>
      <c r="AN252" s="44"/>
      <c r="AO252" s="44"/>
      <c r="AP252" s="44"/>
      <c r="AQ252" s="7">
        <f t="shared" si="38"/>
        <v>0</v>
      </c>
      <c r="AR252" s="3">
        <f t="shared" si="44"/>
        <v>34</v>
      </c>
      <c r="AS252" s="8">
        <f t="shared" si="39"/>
        <v>0</v>
      </c>
    </row>
    <row r="253" spans="1:45" ht="12.75" customHeight="1" x14ac:dyDescent="0.25">
      <c r="A253" s="170"/>
      <c r="B253" s="107" t="s">
        <v>54</v>
      </c>
      <c r="C253" s="53" t="s">
        <v>103</v>
      </c>
      <c r="D253" s="54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43"/>
      <c r="AJ253" s="44"/>
      <c r="AK253" s="27"/>
      <c r="AL253" s="27"/>
      <c r="AM253" s="44"/>
      <c r="AN253" s="44"/>
      <c r="AO253" s="44"/>
      <c r="AP253" s="44"/>
      <c r="AQ253" s="7">
        <f t="shared" si="38"/>
        <v>0</v>
      </c>
      <c r="AR253" s="3">
        <f t="shared" si="44"/>
        <v>34</v>
      </c>
      <c r="AS253" s="8">
        <f t="shared" si="39"/>
        <v>0</v>
      </c>
    </row>
    <row r="254" spans="1:45" ht="12.75" customHeight="1" x14ac:dyDescent="0.25">
      <c r="A254" s="170"/>
      <c r="B254" s="107"/>
      <c r="C254" s="53" t="s">
        <v>104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43"/>
      <c r="AI254" s="43"/>
      <c r="AJ254" s="44"/>
      <c r="AK254" s="27"/>
      <c r="AL254" s="27"/>
      <c r="AM254" s="44"/>
      <c r="AN254" s="44"/>
      <c r="AO254" s="44"/>
      <c r="AP254" s="44"/>
      <c r="AQ254" s="7">
        <f t="shared" si="38"/>
        <v>0</v>
      </c>
      <c r="AR254" s="3">
        <f t="shared" si="44"/>
        <v>34</v>
      </c>
      <c r="AS254" s="8">
        <f t="shared" si="39"/>
        <v>0</v>
      </c>
    </row>
    <row r="255" spans="1:45" ht="12.75" customHeight="1" x14ac:dyDescent="0.25">
      <c r="A255" s="170"/>
      <c r="B255" s="107"/>
      <c r="C255" s="53" t="s">
        <v>105</v>
      </c>
      <c r="D255" s="54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43"/>
      <c r="AI255" s="43"/>
      <c r="AJ255" s="44"/>
      <c r="AK255" s="27"/>
      <c r="AL255" s="27"/>
      <c r="AM255" s="44"/>
      <c r="AN255" s="44"/>
      <c r="AO255" s="44"/>
      <c r="AP255" s="44"/>
      <c r="AQ255" s="7">
        <f t="shared" si="38"/>
        <v>0</v>
      </c>
      <c r="AR255" s="3">
        <f t="shared" si="44"/>
        <v>34</v>
      </c>
      <c r="AS255" s="8">
        <f t="shared" si="39"/>
        <v>0</v>
      </c>
    </row>
    <row r="256" spans="1:45" ht="12.75" customHeight="1" x14ac:dyDescent="0.25">
      <c r="A256" s="170"/>
      <c r="B256" s="107" t="s">
        <v>87</v>
      </c>
      <c r="C256" s="53" t="s">
        <v>103</v>
      </c>
      <c r="D256" s="54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43"/>
      <c r="AI256" s="43"/>
      <c r="AJ256" s="44"/>
      <c r="AK256" s="27"/>
      <c r="AL256" s="27"/>
      <c r="AM256" s="44"/>
      <c r="AN256" s="44"/>
      <c r="AO256" s="44"/>
      <c r="AP256" s="44"/>
      <c r="AQ256" s="7">
        <f t="shared" si="38"/>
        <v>0</v>
      </c>
      <c r="AR256" s="3">
        <f>34*2</f>
        <v>68</v>
      </c>
      <c r="AS256" s="8">
        <f t="shared" si="39"/>
        <v>0</v>
      </c>
    </row>
    <row r="257" spans="1:45" ht="12.75" customHeight="1" x14ac:dyDescent="0.25">
      <c r="A257" s="170"/>
      <c r="B257" s="107"/>
      <c r="C257" s="53" t="s">
        <v>104</v>
      </c>
      <c r="D257" s="54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43"/>
      <c r="AI257" s="43"/>
      <c r="AJ257" s="44"/>
      <c r="AK257" s="27"/>
      <c r="AL257" s="27"/>
      <c r="AM257" s="44"/>
      <c r="AN257" s="44"/>
      <c r="AO257" s="44"/>
      <c r="AP257" s="44"/>
      <c r="AQ257" s="7">
        <f t="shared" si="38"/>
        <v>0</v>
      </c>
      <c r="AR257" s="3">
        <f t="shared" ref="AR257:AR261" si="45">34*2</f>
        <v>68</v>
      </c>
      <c r="AS257" s="8">
        <f t="shared" si="39"/>
        <v>0</v>
      </c>
    </row>
    <row r="258" spans="1:45" ht="12.75" customHeight="1" x14ac:dyDescent="0.25">
      <c r="A258" s="170"/>
      <c r="B258" s="107"/>
      <c r="C258" s="53" t="s">
        <v>105</v>
      </c>
      <c r="D258" s="54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43"/>
      <c r="AI258" s="43"/>
      <c r="AJ258" s="44"/>
      <c r="AK258" s="27"/>
      <c r="AL258" s="27"/>
      <c r="AM258" s="44"/>
      <c r="AN258" s="44"/>
      <c r="AO258" s="44"/>
      <c r="AP258" s="44"/>
      <c r="AQ258" s="7">
        <f t="shared" si="38"/>
        <v>0</v>
      </c>
      <c r="AR258" s="3">
        <f t="shared" si="45"/>
        <v>68</v>
      </c>
      <c r="AS258" s="8">
        <f t="shared" si="39"/>
        <v>0</v>
      </c>
    </row>
    <row r="259" spans="1:45" ht="12.75" customHeight="1" x14ac:dyDescent="0.25">
      <c r="A259" s="170"/>
      <c r="B259" s="107" t="s">
        <v>75</v>
      </c>
      <c r="C259" s="53" t="s">
        <v>103</v>
      </c>
      <c r="D259" s="54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43"/>
      <c r="AI259" s="43"/>
      <c r="AJ259" s="44"/>
      <c r="AK259" s="27"/>
      <c r="AL259" s="27"/>
      <c r="AM259" s="44"/>
      <c r="AN259" s="44"/>
      <c r="AO259" s="44"/>
      <c r="AP259" s="44"/>
      <c r="AQ259" s="7">
        <f t="shared" si="38"/>
        <v>0</v>
      </c>
      <c r="AR259" s="3">
        <f t="shared" si="45"/>
        <v>68</v>
      </c>
      <c r="AS259" s="8">
        <f t="shared" si="39"/>
        <v>0</v>
      </c>
    </row>
    <row r="260" spans="1:45" ht="12.75" customHeight="1" x14ac:dyDescent="0.25">
      <c r="A260" s="170"/>
      <c r="B260" s="107"/>
      <c r="C260" s="53" t="s">
        <v>104</v>
      </c>
      <c r="D260" s="54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43"/>
      <c r="AI260" s="43"/>
      <c r="AJ260" s="44"/>
      <c r="AK260" s="27"/>
      <c r="AL260" s="27"/>
      <c r="AM260" s="44"/>
      <c r="AN260" s="44"/>
      <c r="AO260" s="44"/>
      <c r="AP260" s="44"/>
      <c r="AQ260" s="7">
        <f t="shared" si="38"/>
        <v>0</v>
      </c>
      <c r="AR260" s="3">
        <f t="shared" si="45"/>
        <v>68</v>
      </c>
      <c r="AS260" s="8">
        <f t="shared" si="39"/>
        <v>0</v>
      </c>
    </row>
    <row r="261" spans="1:45" ht="12.75" customHeight="1" x14ac:dyDescent="0.25">
      <c r="A261" s="170"/>
      <c r="B261" s="107"/>
      <c r="C261" s="53" t="s">
        <v>105</v>
      </c>
      <c r="D261" s="54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43"/>
      <c r="AI261" s="43"/>
      <c r="AJ261" s="44"/>
      <c r="AK261" s="27"/>
      <c r="AL261" s="27"/>
      <c r="AM261" s="44"/>
      <c r="AN261" s="44"/>
      <c r="AO261" s="44"/>
      <c r="AP261" s="44"/>
      <c r="AQ261" s="7">
        <f t="shared" si="38"/>
        <v>0</v>
      </c>
      <c r="AR261" s="3">
        <f t="shared" si="45"/>
        <v>68</v>
      </c>
      <c r="AS261" s="8">
        <f t="shared" si="39"/>
        <v>0</v>
      </c>
    </row>
    <row r="262" spans="1:45" ht="27" customHeight="1" x14ac:dyDescent="0.25">
      <c r="A262" s="69"/>
      <c r="B262" s="70"/>
      <c r="C262" s="70"/>
      <c r="D262" s="70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9"/>
      <c r="AN262" s="69"/>
      <c r="AO262" s="69"/>
      <c r="AP262" s="69"/>
      <c r="AQ262" s="69"/>
      <c r="AR262" s="69"/>
      <c r="AS262" s="69"/>
    </row>
    <row r="263" spans="1:45" s="2" customFormat="1" ht="81.75" customHeight="1" x14ac:dyDescent="0.25">
      <c r="A263" s="144" t="s">
        <v>33</v>
      </c>
      <c r="B263" s="144"/>
      <c r="C263" s="144"/>
      <c r="D263" s="144"/>
      <c r="E263" s="108" t="s">
        <v>40</v>
      </c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8"/>
      <c r="AK263" s="108"/>
      <c r="AL263" s="108"/>
      <c r="AM263" s="108"/>
      <c r="AN263" s="108"/>
      <c r="AO263" s="108"/>
      <c r="AP263" s="108"/>
      <c r="AQ263" s="110" t="s">
        <v>20</v>
      </c>
      <c r="AR263" s="142" t="s">
        <v>22</v>
      </c>
      <c r="AS263" s="143" t="s">
        <v>21</v>
      </c>
    </row>
    <row r="264" spans="1:45" s="2" customFormat="1" ht="21.75" customHeight="1" x14ac:dyDescent="0.25">
      <c r="A264" s="107" t="s">
        <v>0</v>
      </c>
      <c r="B264" s="107"/>
      <c r="C264" s="107"/>
      <c r="D264" s="23" t="s">
        <v>18</v>
      </c>
      <c r="E264" s="107" t="s">
        <v>1</v>
      </c>
      <c r="F264" s="107"/>
      <c r="G264" s="107"/>
      <c r="H264" s="107"/>
      <c r="I264" s="107" t="s">
        <v>2</v>
      </c>
      <c r="J264" s="107"/>
      <c r="K264" s="107"/>
      <c r="L264" s="107"/>
      <c r="M264" s="107" t="s">
        <v>3</v>
      </c>
      <c r="N264" s="107"/>
      <c r="O264" s="107"/>
      <c r="P264" s="107"/>
      <c r="Q264" s="107" t="s">
        <v>4</v>
      </c>
      <c r="R264" s="107"/>
      <c r="S264" s="107"/>
      <c r="T264" s="107"/>
      <c r="U264" s="107" t="s">
        <v>5</v>
      </c>
      <c r="V264" s="107"/>
      <c r="W264" s="107"/>
      <c r="X264" s="107" t="s">
        <v>6</v>
      </c>
      <c r="Y264" s="107"/>
      <c r="Z264" s="107"/>
      <c r="AA264" s="107"/>
      <c r="AB264" s="107" t="s">
        <v>7</v>
      </c>
      <c r="AC264" s="107"/>
      <c r="AD264" s="107"/>
      <c r="AE264" s="107" t="s">
        <v>8</v>
      </c>
      <c r="AF264" s="107"/>
      <c r="AG264" s="107"/>
      <c r="AH264" s="107"/>
      <c r="AI264" s="107"/>
      <c r="AJ264" s="107" t="s">
        <v>9</v>
      </c>
      <c r="AK264" s="107"/>
      <c r="AL264" s="107"/>
      <c r="AM264" s="107" t="s">
        <v>10</v>
      </c>
      <c r="AN264" s="107"/>
      <c r="AO264" s="107"/>
      <c r="AP264" s="107"/>
      <c r="AQ264" s="110"/>
      <c r="AR264" s="142"/>
      <c r="AS264" s="143"/>
    </row>
    <row r="265" spans="1:45" s="6" customFormat="1" ht="11.25" customHeight="1" x14ac:dyDescent="0.2">
      <c r="A265" s="107"/>
      <c r="B265" s="107"/>
      <c r="C265" s="107"/>
      <c r="D265" s="23" t="s">
        <v>19</v>
      </c>
      <c r="E265" s="5">
        <v>1</v>
      </c>
      <c r="F265" s="5">
        <v>2</v>
      </c>
      <c r="G265" s="5">
        <v>3</v>
      </c>
      <c r="H265" s="5">
        <v>4</v>
      </c>
      <c r="I265" s="5">
        <v>5</v>
      </c>
      <c r="J265" s="5">
        <v>6</v>
      </c>
      <c r="K265" s="5">
        <v>7</v>
      </c>
      <c r="L265" s="5">
        <v>8</v>
      </c>
      <c r="M265" s="5">
        <v>9</v>
      </c>
      <c r="N265" s="5">
        <v>10</v>
      </c>
      <c r="O265" s="5">
        <v>11</v>
      </c>
      <c r="P265" s="5">
        <v>12</v>
      </c>
      <c r="Q265" s="5">
        <v>13</v>
      </c>
      <c r="R265" s="5">
        <v>14</v>
      </c>
      <c r="S265" s="5">
        <v>15</v>
      </c>
      <c r="T265" s="5">
        <v>16</v>
      </c>
      <c r="U265" s="5">
        <v>17</v>
      </c>
      <c r="V265" s="5">
        <v>18</v>
      </c>
      <c r="W265" s="5">
        <v>19</v>
      </c>
      <c r="X265" s="5">
        <v>20</v>
      </c>
      <c r="Y265" s="5">
        <v>21</v>
      </c>
      <c r="Z265" s="5">
        <v>22</v>
      </c>
      <c r="AA265" s="5">
        <v>23</v>
      </c>
      <c r="AB265" s="5">
        <v>24</v>
      </c>
      <c r="AC265" s="5">
        <v>25</v>
      </c>
      <c r="AD265" s="5">
        <v>26</v>
      </c>
      <c r="AE265" s="5">
        <v>27</v>
      </c>
      <c r="AF265" s="5">
        <v>28</v>
      </c>
      <c r="AG265" s="5">
        <v>29</v>
      </c>
      <c r="AH265" s="5">
        <v>30</v>
      </c>
      <c r="AI265" s="5">
        <v>31</v>
      </c>
      <c r="AJ265" s="5">
        <v>32</v>
      </c>
      <c r="AK265" s="5">
        <v>33</v>
      </c>
      <c r="AL265" s="5">
        <v>34</v>
      </c>
      <c r="AM265" s="5">
        <v>35</v>
      </c>
      <c r="AN265" s="5">
        <v>36</v>
      </c>
      <c r="AO265" s="5">
        <v>37</v>
      </c>
      <c r="AP265" s="5">
        <v>38</v>
      </c>
      <c r="AQ265" s="110"/>
      <c r="AR265" s="142"/>
      <c r="AS265" s="143"/>
    </row>
    <row r="266" spans="1:45" ht="12.75" customHeight="1" x14ac:dyDescent="0.25">
      <c r="A266" s="141" t="s">
        <v>25</v>
      </c>
      <c r="B266" s="104" t="s">
        <v>13</v>
      </c>
      <c r="C266" s="53" t="s">
        <v>106</v>
      </c>
      <c r="D266" s="54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44"/>
      <c r="AN266" s="44"/>
      <c r="AO266" s="44"/>
      <c r="AP266" s="44"/>
      <c r="AQ266" s="7">
        <f t="shared" ref="AQ266:AQ310" si="46">SUM(E266:AP266)</f>
        <v>0</v>
      </c>
      <c r="AR266" s="3">
        <f>34*4</f>
        <v>136</v>
      </c>
      <c r="AS266" s="8">
        <f t="shared" ref="AS266:AS310" si="47">AQ266/AR266</f>
        <v>0</v>
      </c>
    </row>
    <row r="267" spans="1:45" x14ac:dyDescent="0.25">
      <c r="A267" s="141"/>
      <c r="B267" s="105"/>
      <c r="C267" s="53" t="s">
        <v>107</v>
      </c>
      <c r="D267" s="54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44"/>
      <c r="AN267" s="44"/>
      <c r="AO267" s="44"/>
      <c r="AP267" s="44"/>
      <c r="AQ267" s="7">
        <f t="shared" si="46"/>
        <v>0</v>
      </c>
      <c r="AR267" s="3">
        <f t="shared" ref="AR267:AR268" si="48">34*4</f>
        <v>136</v>
      </c>
      <c r="AS267" s="8">
        <f t="shared" si="47"/>
        <v>0</v>
      </c>
    </row>
    <row r="268" spans="1:45" ht="12.75" customHeight="1" x14ac:dyDescent="0.25">
      <c r="A268" s="141"/>
      <c r="B268" s="106"/>
      <c r="C268" s="53" t="s">
        <v>108</v>
      </c>
      <c r="D268" s="54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44"/>
      <c r="AN268" s="44"/>
      <c r="AO268" s="44"/>
      <c r="AP268" s="44"/>
      <c r="AQ268" s="7">
        <f t="shared" si="46"/>
        <v>0</v>
      </c>
      <c r="AR268" s="3">
        <f t="shared" si="48"/>
        <v>136</v>
      </c>
      <c r="AS268" s="8">
        <f t="shared" si="47"/>
        <v>0</v>
      </c>
    </row>
    <row r="269" spans="1:45" ht="12.75" customHeight="1" x14ac:dyDescent="0.25">
      <c r="A269" s="141"/>
      <c r="B269" s="104" t="s">
        <v>27</v>
      </c>
      <c r="C269" s="53" t="s">
        <v>106</v>
      </c>
      <c r="D269" s="54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44"/>
      <c r="AN269" s="44"/>
      <c r="AO269" s="44"/>
      <c r="AP269" s="44"/>
      <c r="AQ269" s="7">
        <f t="shared" si="46"/>
        <v>0</v>
      </c>
      <c r="AR269" s="3">
        <f>34*2</f>
        <v>68</v>
      </c>
      <c r="AS269" s="8">
        <f t="shared" si="47"/>
        <v>0</v>
      </c>
    </row>
    <row r="270" spans="1:45" ht="12.75" customHeight="1" x14ac:dyDescent="0.25">
      <c r="A270" s="141"/>
      <c r="B270" s="105"/>
      <c r="C270" s="53" t="s">
        <v>107</v>
      </c>
      <c r="D270" s="52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44"/>
      <c r="AN270" s="44"/>
      <c r="AO270" s="44"/>
      <c r="AP270" s="44"/>
      <c r="AQ270" s="7">
        <f t="shared" si="46"/>
        <v>0</v>
      </c>
      <c r="AR270" s="3">
        <f t="shared" ref="AR270:AR271" si="49">34*2</f>
        <v>68</v>
      </c>
      <c r="AS270" s="8">
        <f t="shared" si="47"/>
        <v>0</v>
      </c>
    </row>
    <row r="271" spans="1:45" x14ac:dyDescent="0.25">
      <c r="A271" s="141"/>
      <c r="B271" s="106"/>
      <c r="C271" s="53" t="s">
        <v>108</v>
      </c>
      <c r="D271" s="54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44"/>
      <c r="AN271" s="44"/>
      <c r="AO271" s="44"/>
      <c r="AP271" s="44"/>
      <c r="AQ271" s="7">
        <f t="shared" si="46"/>
        <v>0</v>
      </c>
      <c r="AR271" s="3">
        <f t="shared" si="49"/>
        <v>68</v>
      </c>
      <c r="AS271" s="8">
        <f t="shared" si="47"/>
        <v>0</v>
      </c>
    </row>
    <row r="272" spans="1:45" x14ac:dyDescent="0.25">
      <c r="A272" s="141"/>
      <c r="B272" s="104" t="s">
        <v>12</v>
      </c>
      <c r="C272" s="53" t="s">
        <v>106</v>
      </c>
      <c r="D272" s="52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44"/>
      <c r="AN272" s="44"/>
      <c r="AO272" s="44"/>
      <c r="AP272" s="44"/>
      <c r="AQ272" s="7">
        <f t="shared" si="46"/>
        <v>0</v>
      </c>
      <c r="AR272" s="3">
        <f>34*3</f>
        <v>102</v>
      </c>
      <c r="AS272" s="8">
        <f t="shared" si="47"/>
        <v>0</v>
      </c>
    </row>
    <row r="273" spans="1:45" ht="12.75" customHeight="1" x14ac:dyDescent="0.25">
      <c r="A273" s="141"/>
      <c r="B273" s="105"/>
      <c r="C273" s="53" t="s">
        <v>107</v>
      </c>
      <c r="D273" s="54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44"/>
      <c r="AN273" s="44"/>
      <c r="AO273" s="44"/>
      <c r="AP273" s="44"/>
      <c r="AQ273" s="7">
        <f t="shared" si="46"/>
        <v>0</v>
      </c>
      <c r="AR273" s="3">
        <f t="shared" ref="AR273:AR277" si="50">34*3</f>
        <v>102</v>
      </c>
      <c r="AS273" s="8">
        <f t="shared" si="47"/>
        <v>0</v>
      </c>
    </row>
    <row r="274" spans="1:45" ht="12.75" customHeight="1" x14ac:dyDescent="0.25">
      <c r="A274" s="141"/>
      <c r="B274" s="106"/>
      <c r="C274" s="53" t="s">
        <v>108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4"/>
      <c r="AJ274" s="44"/>
      <c r="AK274" s="27"/>
      <c r="AL274" s="27"/>
      <c r="AM274" s="44"/>
      <c r="AN274" s="44"/>
      <c r="AO274" s="44"/>
      <c r="AP274" s="44"/>
      <c r="AQ274" s="7">
        <f t="shared" si="46"/>
        <v>0</v>
      </c>
      <c r="AR274" s="3">
        <f t="shared" si="50"/>
        <v>102</v>
      </c>
      <c r="AS274" s="8">
        <f t="shared" si="47"/>
        <v>0</v>
      </c>
    </row>
    <row r="275" spans="1:45" x14ac:dyDescent="0.25">
      <c r="A275" s="141"/>
      <c r="B275" s="104" t="s">
        <v>100</v>
      </c>
      <c r="C275" s="53" t="s">
        <v>106</v>
      </c>
      <c r="D275" s="54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44"/>
      <c r="AN275" s="44"/>
      <c r="AO275" s="44"/>
      <c r="AP275" s="44"/>
      <c r="AQ275" s="7">
        <f t="shared" si="46"/>
        <v>0</v>
      </c>
      <c r="AR275" s="3">
        <f t="shared" si="50"/>
        <v>102</v>
      </c>
      <c r="AS275" s="8">
        <f t="shared" si="47"/>
        <v>0</v>
      </c>
    </row>
    <row r="276" spans="1:45" ht="12.75" customHeight="1" x14ac:dyDescent="0.25">
      <c r="A276" s="141"/>
      <c r="B276" s="105"/>
      <c r="C276" s="53" t="s">
        <v>107</v>
      </c>
      <c r="D276" s="54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44"/>
      <c r="AN276" s="44"/>
      <c r="AO276" s="44"/>
      <c r="AP276" s="44"/>
      <c r="AQ276" s="7">
        <f t="shared" si="46"/>
        <v>0</v>
      </c>
      <c r="AR276" s="3">
        <f t="shared" si="50"/>
        <v>102</v>
      </c>
      <c r="AS276" s="8">
        <f t="shared" si="47"/>
        <v>0</v>
      </c>
    </row>
    <row r="277" spans="1:45" ht="12.75" customHeight="1" x14ac:dyDescent="0.25">
      <c r="A277" s="141"/>
      <c r="B277" s="106"/>
      <c r="C277" s="53" t="s">
        <v>108</v>
      </c>
      <c r="D277" s="54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44"/>
      <c r="AJ277" s="44"/>
      <c r="AK277" s="27"/>
      <c r="AL277" s="27"/>
      <c r="AM277" s="44"/>
      <c r="AN277" s="44"/>
      <c r="AO277" s="44"/>
      <c r="AP277" s="44"/>
      <c r="AQ277" s="7">
        <f t="shared" si="46"/>
        <v>0</v>
      </c>
      <c r="AR277" s="3">
        <f t="shared" si="50"/>
        <v>102</v>
      </c>
      <c r="AS277" s="8">
        <f t="shared" si="47"/>
        <v>0</v>
      </c>
    </row>
    <row r="278" spans="1:45" ht="12.75" customHeight="1" x14ac:dyDescent="0.25">
      <c r="A278" s="141"/>
      <c r="B278" s="104" t="s">
        <v>101</v>
      </c>
      <c r="C278" s="53" t="s">
        <v>106</v>
      </c>
      <c r="D278" s="52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44"/>
      <c r="AJ278" s="44"/>
      <c r="AK278" s="27"/>
      <c r="AL278" s="27"/>
      <c r="AM278" s="44"/>
      <c r="AN278" s="44"/>
      <c r="AO278" s="44"/>
      <c r="AP278" s="44"/>
      <c r="AQ278" s="7">
        <f t="shared" si="46"/>
        <v>0</v>
      </c>
      <c r="AR278" s="3">
        <f>34*2</f>
        <v>68</v>
      </c>
      <c r="AS278" s="8">
        <f t="shared" si="47"/>
        <v>0</v>
      </c>
    </row>
    <row r="279" spans="1:45" x14ac:dyDescent="0.25">
      <c r="A279" s="141"/>
      <c r="B279" s="105"/>
      <c r="C279" s="53" t="s">
        <v>107</v>
      </c>
      <c r="D279" s="54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44"/>
      <c r="AJ279" s="44"/>
      <c r="AK279" s="27"/>
      <c r="AL279" s="27"/>
      <c r="AM279" s="44"/>
      <c r="AN279" s="44"/>
      <c r="AO279" s="44"/>
      <c r="AP279" s="44"/>
      <c r="AQ279" s="7">
        <f t="shared" si="46"/>
        <v>0</v>
      </c>
      <c r="AR279" s="3">
        <f t="shared" ref="AR279:AR280" si="51">34*2</f>
        <v>68</v>
      </c>
      <c r="AS279" s="8">
        <f t="shared" si="47"/>
        <v>0</v>
      </c>
    </row>
    <row r="280" spans="1:45" x14ac:dyDescent="0.25">
      <c r="A280" s="141"/>
      <c r="B280" s="106"/>
      <c r="C280" s="53" t="s">
        <v>108</v>
      </c>
      <c r="D280" s="52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4"/>
      <c r="AJ280" s="44"/>
      <c r="AK280" s="27"/>
      <c r="AL280" s="27"/>
      <c r="AM280" s="44"/>
      <c r="AN280" s="44"/>
      <c r="AO280" s="44"/>
      <c r="AP280" s="44"/>
      <c r="AQ280" s="7">
        <f t="shared" si="46"/>
        <v>0</v>
      </c>
      <c r="AR280" s="3">
        <f t="shared" si="51"/>
        <v>68</v>
      </c>
      <c r="AS280" s="8">
        <f t="shared" si="47"/>
        <v>0</v>
      </c>
    </row>
    <row r="281" spans="1:45" ht="13.5" customHeight="1" x14ac:dyDescent="0.25">
      <c r="A281" s="141"/>
      <c r="B281" s="104" t="s">
        <v>102</v>
      </c>
      <c r="C281" s="53" t="s">
        <v>106</v>
      </c>
      <c r="D281" s="52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4"/>
      <c r="AJ281" s="44"/>
      <c r="AK281" s="27"/>
      <c r="AL281" s="27"/>
      <c r="AM281" s="44"/>
      <c r="AN281" s="44"/>
      <c r="AO281" s="44"/>
      <c r="AP281" s="44"/>
      <c r="AQ281" s="7">
        <f t="shared" si="46"/>
        <v>0</v>
      </c>
      <c r="AR281" s="3">
        <f>34*1</f>
        <v>34</v>
      </c>
      <c r="AS281" s="8">
        <f t="shared" si="47"/>
        <v>0</v>
      </c>
    </row>
    <row r="282" spans="1:45" ht="12.75" customHeight="1" x14ac:dyDescent="0.25">
      <c r="A282" s="141"/>
      <c r="B282" s="105"/>
      <c r="C282" s="53" t="s">
        <v>107</v>
      </c>
      <c r="D282" s="54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43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44"/>
      <c r="AJ282" s="44"/>
      <c r="AK282" s="27"/>
      <c r="AL282" s="27"/>
      <c r="AM282" s="44"/>
      <c r="AN282" s="44"/>
      <c r="AO282" s="44"/>
      <c r="AP282" s="44"/>
      <c r="AQ282" s="7">
        <f t="shared" si="46"/>
        <v>0</v>
      </c>
      <c r="AR282" s="3">
        <f t="shared" ref="AR282:AR286" si="52">34*1</f>
        <v>34</v>
      </c>
      <c r="AS282" s="8">
        <f t="shared" si="47"/>
        <v>0</v>
      </c>
    </row>
    <row r="283" spans="1:45" ht="12.75" customHeight="1" x14ac:dyDescent="0.25">
      <c r="A283" s="141"/>
      <c r="B283" s="106"/>
      <c r="C283" s="53" t="s">
        <v>108</v>
      </c>
      <c r="D283" s="52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43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44"/>
      <c r="AJ283" s="44"/>
      <c r="AK283" s="27"/>
      <c r="AL283" s="27"/>
      <c r="AM283" s="44"/>
      <c r="AN283" s="44"/>
      <c r="AO283" s="44"/>
      <c r="AP283" s="44"/>
      <c r="AQ283" s="7">
        <f t="shared" si="46"/>
        <v>0</v>
      </c>
      <c r="AR283" s="3">
        <f t="shared" si="52"/>
        <v>34</v>
      </c>
      <c r="AS283" s="8">
        <f t="shared" si="47"/>
        <v>0</v>
      </c>
    </row>
    <row r="284" spans="1:45" ht="12.75" customHeight="1" x14ac:dyDescent="0.25">
      <c r="A284" s="141"/>
      <c r="B284" s="104" t="s">
        <v>35</v>
      </c>
      <c r="C284" s="53" t="s">
        <v>106</v>
      </c>
      <c r="D284" s="54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43"/>
      <c r="AH284" s="27"/>
      <c r="AI284" s="27"/>
      <c r="AJ284" s="44"/>
      <c r="AK284" s="27"/>
      <c r="AL284" s="27"/>
      <c r="AM284" s="44"/>
      <c r="AN284" s="44"/>
      <c r="AO284" s="44"/>
      <c r="AP284" s="44"/>
      <c r="AQ284" s="7">
        <f t="shared" si="46"/>
        <v>0</v>
      </c>
      <c r="AR284" s="3">
        <f t="shared" si="52"/>
        <v>34</v>
      </c>
      <c r="AS284" s="8">
        <f t="shared" si="47"/>
        <v>0</v>
      </c>
    </row>
    <row r="285" spans="1:45" ht="12.75" customHeight="1" x14ac:dyDescent="0.25">
      <c r="A285" s="141"/>
      <c r="B285" s="105"/>
      <c r="C285" s="53" t="s">
        <v>107</v>
      </c>
      <c r="D285" s="54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43"/>
      <c r="AK285" s="27"/>
      <c r="AL285" s="27"/>
      <c r="AM285" s="44"/>
      <c r="AN285" s="44"/>
      <c r="AO285" s="44"/>
      <c r="AP285" s="44"/>
      <c r="AQ285" s="7">
        <f t="shared" si="46"/>
        <v>0</v>
      </c>
      <c r="AR285" s="3">
        <f t="shared" si="52"/>
        <v>34</v>
      </c>
      <c r="AS285" s="8">
        <f t="shared" si="47"/>
        <v>0</v>
      </c>
    </row>
    <row r="286" spans="1:45" ht="12.75" customHeight="1" x14ac:dyDescent="0.25">
      <c r="A286" s="141"/>
      <c r="B286" s="105"/>
      <c r="C286" s="53" t="s">
        <v>108</v>
      </c>
      <c r="D286" s="52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44"/>
      <c r="AN286" s="44"/>
      <c r="AO286" s="44"/>
      <c r="AP286" s="44"/>
      <c r="AQ286" s="7">
        <f t="shared" si="46"/>
        <v>0</v>
      </c>
      <c r="AR286" s="3">
        <f t="shared" si="52"/>
        <v>34</v>
      </c>
      <c r="AS286" s="8">
        <f t="shared" si="47"/>
        <v>0</v>
      </c>
    </row>
    <row r="287" spans="1:45" ht="12.75" customHeight="1" x14ac:dyDescent="0.25">
      <c r="A287" s="141"/>
      <c r="B287" s="104" t="s">
        <v>28</v>
      </c>
      <c r="C287" s="53" t="s">
        <v>106</v>
      </c>
      <c r="D287" s="54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3"/>
      <c r="AJ287" s="27"/>
      <c r="AK287" s="27"/>
      <c r="AL287" s="27"/>
      <c r="AM287" s="44"/>
      <c r="AN287" s="44"/>
      <c r="AO287" s="44"/>
      <c r="AP287" s="44"/>
      <c r="AQ287" s="7">
        <f t="shared" si="46"/>
        <v>0</v>
      </c>
      <c r="AR287" s="3">
        <f>34*3</f>
        <v>102</v>
      </c>
      <c r="AS287" s="8">
        <f t="shared" si="47"/>
        <v>0</v>
      </c>
    </row>
    <row r="288" spans="1:45" ht="12.75" customHeight="1" x14ac:dyDescent="0.25">
      <c r="A288" s="141"/>
      <c r="B288" s="105"/>
      <c r="C288" s="53" t="s">
        <v>107</v>
      </c>
      <c r="D288" s="52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43"/>
      <c r="AG288" s="43"/>
      <c r="AH288" s="27"/>
      <c r="AI288" s="27"/>
      <c r="AJ288" s="44"/>
      <c r="AK288" s="43"/>
      <c r="AL288" s="27"/>
      <c r="AM288" s="44"/>
      <c r="AN288" s="44"/>
      <c r="AO288" s="44"/>
      <c r="AP288" s="44"/>
      <c r="AQ288" s="7">
        <f t="shared" si="46"/>
        <v>0</v>
      </c>
      <c r="AR288" s="3">
        <f t="shared" ref="AR288:AR289" si="53">34*3</f>
        <v>102</v>
      </c>
      <c r="AS288" s="8">
        <f t="shared" si="47"/>
        <v>0</v>
      </c>
    </row>
    <row r="289" spans="1:45" ht="12.75" customHeight="1" x14ac:dyDescent="0.25">
      <c r="A289" s="141"/>
      <c r="B289" s="106"/>
      <c r="C289" s="53" t="s">
        <v>108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43"/>
      <c r="AG289" s="27"/>
      <c r="AH289" s="44"/>
      <c r="AI289" s="44"/>
      <c r="AJ289" s="44"/>
      <c r="AK289" s="43"/>
      <c r="AL289" s="27"/>
      <c r="AM289" s="44"/>
      <c r="AN289" s="44"/>
      <c r="AO289" s="44"/>
      <c r="AP289" s="44"/>
      <c r="AQ289" s="7">
        <f t="shared" si="46"/>
        <v>0</v>
      </c>
      <c r="AR289" s="3">
        <f t="shared" si="53"/>
        <v>102</v>
      </c>
      <c r="AS289" s="8">
        <f t="shared" si="47"/>
        <v>0</v>
      </c>
    </row>
    <row r="290" spans="1:45" ht="12.75" customHeight="1" x14ac:dyDescent="0.25">
      <c r="A290" s="141"/>
      <c r="B290" s="104" t="s">
        <v>30</v>
      </c>
      <c r="C290" s="53" t="s">
        <v>106</v>
      </c>
      <c r="D290" s="54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43"/>
      <c r="AI290" s="43"/>
      <c r="AJ290" s="44"/>
      <c r="AK290" s="27"/>
      <c r="AL290" s="27"/>
      <c r="AM290" s="44"/>
      <c r="AN290" s="44"/>
      <c r="AO290" s="44"/>
      <c r="AP290" s="44"/>
      <c r="AQ290" s="7">
        <f t="shared" si="46"/>
        <v>0</v>
      </c>
      <c r="AR290" s="3">
        <f>34*2</f>
        <v>68</v>
      </c>
      <c r="AS290" s="8">
        <f t="shared" si="47"/>
        <v>0</v>
      </c>
    </row>
    <row r="291" spans="1:45" ht="12.75" customHeight="1" x14ac:dyDescent="0.25">
      <c r="A291" s="141"/>
      <c r="B291" s="105"/>
      <c r="C291" s="53" t="s">
        <v>107</v>
      </c>
      <c r="D291" s="54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43"/>
      <c r="AI291" s="43"/>
      <c r="AJ291" s="44"/>
      <c r="AK291" s="27"/>
      <c r="AL291" s="27"/>
      <c r="AM291" s="44"/>
      <c r="AN291" s="44"/>
      <c r="AO291" s="44"/>
      <c r="AP291" s="44"/>
      <c r="AQ291" s="7">
        <f t="shared" si="46"/>
        <v>0</v>
      </c>
      <c r="AR291" s="3">
        <f t="shared" ref="AR291:AR295" si="54">34*2</f>
        <v>68</v>
      </c>
      <c r="AS291" s="8">
        <f t="shared" si="47"/>
        <v>0</v>
      </c>
    </row>
    <row r="292" spans="1:45" ht="12.75" customHeight="1" x14ac:dyDescent="0.25">
      <c r="A292" s="141"/>
      <c r="B292" s="106"/>
      <c r="C292" s="53" t="s">
        <v>108</v>
      </c>
      <c r="D292" s="54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43"/>
      <c r="AI292" s="43"/>
      <c r="AJ292" s="44"/>
      <c r="AK292" s="27"/>
      <c r="AL292" s="27"/>
      <c r="AM292" s="44"/>
      <c r="AN292" s="44"/>
      <c r="AO292" s="44"/>
      <c r="AP292" s="44"/>
      <c r="AQ292" s="7">
        <f t="shared" si="46"/>
        <v>0</v>
      </c>
      <c r="AR292" s="3">
        <f t="shared" si="54"/>
        <v>68</v>
      </c>
      <c r="AS292" s="8">
        <f t="shared" si="47"/>
        <v>0</v>
      </c>
    </row>
    <row r="293" spans="1:45" ht="12.75" customHeight="1" x14ac:dyDescent="0.25">
      <c r="A293" s="141"/>
      <c r="B293" s="104" t="s">
        <v>34</v>
      </c>
      <c r="C293" s="53" t="s">
        <v>106</v>
      </c>
      <c r="D293" s="54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43"/>
      <c r="AI293" s="43"/>
      <c r="AJ293" s="44"/>
      <c r="AK293" s="27"/>
      <c r="AL293" s="27"/>
      <c r="AM293" s="44"/>
      <c r="AN293" s="44"/>
      <c r="AO293" s="44"/>
      <c r="AP293" s="44"/>
      <c r="AQ293" s="7">
        <f t="shared" si="46"/>
        <v>0</v>
      </c>
      <c r="AR293" s="3">
        <f t="shared" si="54"/>
        <v>68</v>
      </c>
      <c r="AS293" s="8">
        <f t="shared" si="47"/>
        <v>0</v>
      </c>
    </row>
    <row r="294" spans="1:45" ht="12.75" customHeight="1" x14ac:dyDescent="0.25">
      <c r="A294" s="141"/>
      <c r="B294" s="105"/>
      <c r="C294" s="53" t="s">
        <v>107</v>
      </c>
      <c r="D294" s="54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43"/>
      <c r="AI294" s="43"/>
      <c r="AJ294" s="44"/>
      <c r="AK294" s="27"/>
      <c r="AL294" s="27"/>
      <c r="AM294" s="44"/>
      <c r="AN294" s="44"/>
      <c r="AO294" s="44"/>
      <c r="AP294" s="44"/>
      <c r="AQ294" s="7">
        <f t="shared" si="46"/>
        <v>0</v>
      </c>
      <c r="AR294" s="3">
        <f t="shared" si="54"/>
        <v>68</v>
      </c>
      <c r="AS294" s="8">
        <f t="shared" si="47"/>
        <v>0</v>
      </c>
    </row>
    <row r="295" spans="1:45" ht="12.75" customHeight="1" x14ac:dyDescent="0.25">
      <c r="A295" s="141"/>
      <c r="B295" s="106"/>
      <c r="C295" s="53" t="s">
        <v>108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43"/>
      <c r="AI295" s="27"/>
      <c r="AJ295" s="27"/>
      <c r="AK295" s="27"/>
      <c r="AL295" s="27"/>
      <c r="AM295" s="44"/>
      <c r="AN295" s="44"/>
      <c r="AO295" s="44"/>
      <c r="AP295" s="44"/>
      <c r="AQ295" s="7">
        <f t="shared" si="46"/>
        <v>0</v>
      </c>
      <c r="AR295" s="3">
        <f t="shared" si="54"/>
        <v>68</v>
      </c>
      <c r="AS295" s="8">
        <f t="shared" si="47"/>
        <v>0</v>
      </c>
    </row>
    <row r="296" spans="1:45" ht="12.75" customHeight="1" x14ac:dyDescent="0.25">
      <c r="A296" s="141"/>
      <c r="B296" s="104" t="s">
        <v>29</v>
      </c>
      <c r="C296" s="53" t="s">
        <v>106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43"/>
      <c r="AI296" s="27"/>
      <c r="AJ296" s="27"/>
      <c r="AK296" s="27"/>
      <c r="AL296" s="27"/>
      <c r="AM296" s="44"/>
      <c r="AN296" s="44"/>
      <c r="AO296" s="44"/>
      <c r="AP296" s="44"/>
      <c r="AQ296" s="7">
        <f t="shared" si="46"/>
        <v>0</v>
      </c>
      <c r="AR296" s="3">
        <f>34*1</f>
        <v>34</v>
      </c>
      <c r="AS296" s="8">
        <f t="shared" si="47"/>
        <v>0</v>
      </c>
    </row>
    <row r="297" spans="1:45" ht="12.75" customHeight="1" x14ac:dyDescent="0.25">
      <c r="A297" s="141"/>
      <c r="B297" s="105"/>
      <c r="C297" s="53" t="s">
        <v>107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43"/>
      <c r="AI297" s="27"/>
      <c r="AJ297" s="27"/>
      <c r="AK297" s="27"/>
      <c r="AL297" s="27"/>
      <c r="AM297" s="44"/>
      <c r="AN297" s="44"/>
      <c r="AO297" s="44"/>
      <c r="AP297" s="44"/>
      <c r="AQ297" s="7">
        <f t="shared" si="46"/>
        <v>0</v>
      </c>
      <c r="AR297" s="3">
        <f t="shared" ref="AR297:AR304" si="55">34*1</f>
        <v>34</v>
      </c>
      <c r="AS297" s="8">
        <f t="shared" si="47"/>
        <v>0</v>
      </c>
    </row>
    <row r="298" spans="1:45" ht="12.75" customHeight="1" x14ac:dyDescent="0.25">
      <c r="A298" s="141"/>
      <c r="B298" s="106"/>
      <c r="C298" s="53" t="s">
        <v>108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43"/>
      <c r="AI298" s="27"/>
      <c r="AJ298" s="27"/>
      <c r="AK298" s="27"/>
      <c r="AL298" s="27"/>
      <c r="AM298" s="44"/>
      <c r="AN298" s="44"/>
      <c r="AO298" s="44"/>
      <c r="AP298" s="44"/>
      <c r="AQ298" s="7">
        <f t="shared" si="46"/>
        <v>0</v>
      </c>
      <c r="AR298" s="3">
        <f t="shared" si="55"/>
        <v>34</v>
      </c>
      <c r="AS298" s="8">
        <f t="shared" si="47"/>
        <v>0</v>
      </c>
    </row>
    <row r="299" spans="1:45" ht="12.75" customHeight="1" x14ac:dyDescent="0.25">
      <c r="A299" s="141"/>
      <c r="B299" s="107" t="s">
        <v>53</v>
      </c>
      <c r="C299" s="53" t="s">
        <v>106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43"/>
      <c r="AI299" s="27"/>
      <c r="AJ299" s="27"/>
      <c r="AK299" s="27"/>
      <c r="AL299" s="27"/>
      <c r="AM299" s="44"/>
      <c r="AN299" s="44"/>
      <c r="AO299" s="44"/>
      <c r="AP299" s="44"/>
      <c r="AQ299" s="7">
        <f t="shared" si="46"/>
        <v>0</v>
      </c>
      <c r="AR299" s="3">
        <f t="shared" si="55"/>
        <v>34</v>
      </c>
      <c r="AS299" s="8">
        <f t="shared" si="47"/>
        <v>0</v>
      </c>
    </row>
    <row r="300" spans="1:45" ht="12.75" customHeight="1" x14ac:dyDescent="0.25">
      <c r="A300" s="141"/>
      <c r="B300" s="107"/>
      <c r="C300" s="53" t="s">
        <v>107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43"/>
      <c r="AI300" s="27"/>
      <c r="AJ300" s="27"/>
      <c r="AK300" s="27"/>
      <c r="AL300" s="27"/>
      <c r="AM300" s="44"/>
      <c r="AN300" s="44"/>
      <c r="AO300" s="44"/>
      <c r="AP300" s="44"/>
      <c r="AQ300" s="7">
        <f t="shared" si="46"/>
        <v>0</v>
      </c>
      <c r="AR300" s="3">
        <f t="shared" si="55"/>
        <v>34</v>
      </c>
      <c r="AS300" s="8">
        <f t="shared" si="47"/>
        <v>0</v>
      </c>
    </row>
    <row r="301" spans="1:45" ht="12.75" customHeight="1" x14ac:dyDescent="0.25">
      <c r="A301" s="141"/>
      <c r="B301" s="107"/>
      <c r="C301" s="53" t="s">
        <v>108</v>
      </c>
      <c r="D301" s="52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43"/>
      <c r="AI301" s="27"/>
      <c r="AJ301" s="27"/>
      <c r="AK301" s="27"/>
      <c r="AL301" s="27"/>
      <c r="AM301" s="44"/>
      <c r="AN301" s="44"/>
      <c r="AO301" s="44"/>
      <c r="AP301" s="44"/>
      <c r="AQ301" s="7">
        <f t="shared" si="46"/>
        <v>0</v>
      </c>
      <c r="AR301" s="3">
        <f t="shared" si="55"/>
        <v>34</v>
      </c>
      <c r="AS301" s="8">
        <f t="shared" si="47"/>
        <v>0</v>
      </c>
    </row>
    <row r="302" spans="1:45" ht="12.75" customHeight="1" x14ac:dyDescent="0.25">
      <c r="A302" s="141"/>
      <c r="B302" s="107" t="s">
        <v>54</v>
      </c>
      <c r="C302" s="53" t="s">
        <v>106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43"/>
      <c r="AI302" s="27"/>
      <c r="AJ302" s="27"/>
      <c r="AK302" s="27"/>
      <c r="AL302" s="27"/>
      <c r="AM302" s="44"/>
      <c r="AN302" s="44"/>
      <c r="AO302" s="44"/>
      <c r="AP302" s="44"/>
      <c r="AQ302" s="7">
        <f t="shared" si="46"/>
        <v>0</v>
      </c>
      <c r="AR302" s="3">
        <f t="shared" si="55"/>
        <v>34</v>
      </c>
      <c r="AS302" s="8">
        <f t="shared" si="47"/>
        <v>0</v>
      </c>
    </row>
    <row r="303" spans="1:45" ht="12.75" customHeight="1" x14ac:dyDescent="0.25">
      <c r="A303" s="141"/>
      <c r="B303" s="107"/>
      <c r="C303" s="53" t="s">
        <v>107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43"/>
      <c r="AI303" s="27"/>
      <c r="AJ303" s="27"/>
      <c r="AK303" s="27"/>
      <c r="AL303" s="27"/>
      <c r="AM303" s="44"/>
      <c r="AN303" s="44"/>
      <c r="AO303" s="44"/>
      <c r="AP303" s="44"/>
      <c r="AQ303" s="7">
        <f t="shared" si="46"/>
        <v>0</v>
      </c>
      <c r="AR303" s="3">
        <f t="shared" si="55"/>
        <v>34</v>
      </c>
      <c r="AS303" s="8">
        <f t="shared" si="47"/>
        <v>0</v>
      </c>
    </row>
    <row r="304" spans="1:45" ht="12.75" customHeight="1" x14ac:dyDescent="0.25">
      <c r="A304" s="141"/>
      <c r="B304" s="107"/>
      <c r="C304" s="53" t="s">
        <v>108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43"/>
      <c r="AI304" s="27"/>
      <c r="AJ304" s="27"/>
      <c r="AK304" s="27"/>
      <c r="AL304" s="27"/>
      <c r="AM304" s="44"/>
      <c r="AN304" s="44"/>
      <c r="AO304" s="44"/>
      <c r="AP304" s="44"/>
      <c r="AQ304" s="7">
        <f t="shared" si="46"/>
        <v>0</v>
      </c>
      <c r="AR304" s="3">
        <f t="shared" si="55"/>
        <v>34</v>
      </c>
      <c r="AS304" s="8">
        <f t="shared" si="47"/>
        <v>0</v>
      </c>
    </row>
    <row r="305" spans="1:45" ht="12.75" customHeight="1" x14ac:dyDescent="0.25">
      <c r="A305" s="141"/>
      <c r="B305" s="107" t="s">
        <v>87</v>
      </c>
      <c r="C305" s="53" t="s">
        <v>106</v>
      </c>
      <c r="D305" s="52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43"/>
      <c r="AI305" s="27"/>
      <c r="AJ305" s="27"/>
      <c r="AK305" s="27"/>
      <c r="AL305" s="27"/>
      <c r="AM305" s="44"/>
      <c r="AN305" s="44"/>
      <c r="AO305" s="44"/>
      <c r="AP305" s="44"/>
      <c r="AQ305" s="7">
        <f t="shared" si="46"/>
        <v>0</v>
      </c>
      <c r="AR305" s="3">
        <f>34*2</f>
        <v>68</v>
      </c>
      <c r="AS305" s="8">
        <f t="shared" si="47"/>
        <v>0</v>
      </c>
    </row>
    <row r="306" spans="1:45" ht="12.75" customHeight="1" x14ac:dyDescent="0.25">
      <c r="A306" s="141"/>
      <c r="B306" s="107"/>
      <c r="C306" s="53" t="s">
        <v>107</v>
      </c>
      <c r="D306" s="52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43"/>
      <c r="AI306" s="27"/>
      <c r="AJ306" s="27"/>
      <c r="AK306" s="27"/>
      <c r="AL306" s="27"/>
      <c r="AM306" s="44"/>
      <c r="AN306" s="44"/>
      <c r="AO306" s="44"/>
      <c r="AP306" s="44"/>
      <c r="AQ306" s="7">
        <f t="shared" si="46"/>
        <v>0</v>
      </c>
      <c r="AR306" s="3">
        <f t="shared" ref="AR306:AR310" si="56">34*2</f>
        <v>68</v>
      </c>
      <c r="AS306" s="8">
        <f t="shared" si="47"/>
        <v>0</v>
      </c>
    </row>
    <row r="307" spans="1:45" ht="12.75" customHeight="1" x14ac:dyDescent="0.25">
      <c r="A307" s="141"/>
      <c r="B307" s="107"/>
      <c r="C307" s="53" t="s">
        <v>108</v>
      </c>
      <c r="D307" s="52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43"/>
      <c r="AI307" s="27"/>
      <c r="AJ307" s="27"/>
      <c r="AK307" s="27"/>
      <c r="AL307" s="27"/>
      <c r="AM307" s="44"/>
      <c r="AN307" s="44"/>
      <c r="AO307" s="44"/>
      <c r="AP307" s="44"/>
      <c r="AQ307" s="7">
        <f t="shared" si="46"/>
        <v>0</v>
      </c>
      <c r="AR307" s="3">
        <f t="shared" si="56"/>
        <v>68</v>
      </c>
      <c r="AS307" s="8">
        <f t="shared" si="47"/>
        <v>0</v>
      </c>
    </row>
    <row r="308" spans="1:45" ht="12.75" customHeight="1" x14ac:dyDescent="0.25">
      <c r="A308" s="141"/>
      <c r="B308" s="107" t="s">
        <v>75</v>
      </c>
      <c r="C308" s="53" t="s">
        <v>106</v>
      </c>
      <c r="D308" s="52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43"/>
      <c r="AI308" s="27"/>
      <c r="AJ308" s="27"/>
      <c r="AK308" s="27"/>
      <c r="AL308" s="27"/>
      <c r="AM308" s="44"/>
      <c r="AN308" s="44"/>
      <c r="AO308" s="44"/>
      <c r="AP308" s="44"/>
      <c r="AQ308" s="7">
        <f t="shared" si="46"/>
        <v>0</v>
      </c>
      <c r="AR308" s="3">
        <f t="shared" si="56"/>
        <v>68</v>
      </c>
      <c r="AS308" s="8">
        <f t="shared" si="47"/>
        <v>0</v>
      </c>
    </row>
    <row r="309" spans="1:45" ht="12.75" customHeight="1" x14ac:dyDescent="0.25">
      <c r="A309" s="141"/>
      <c r="B309" s="107"/>
      <c r="C309" s="53" t="s">
        <v>107</v>
      </c>
      <c r="D309" s="52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43"/>
      <c r="AI309" s="27"/>
      <c r="AJ309" s="27"/>
      <c r="AK309" s="27"/>
      <c r="AL309" s="27"/>
      <c r="AM309" s="44"/>
      <c r="AN309" s="44"/>
      <c r="AO309" s="44"/>
      <c r="AP309" s="44"/>
      <c r="AQ309" s="7">
        <f t="shared" si="46"/>
        <v>0</v>
      </c>
      <c r="AR309" s="3">
        <f t="shared" si="56"/>
        <v>68</v>
      </c>
      <c r="AS309" s="8">
        <f t="shared" si="47"/>
        <v>0</v>
      </c>
    </row>
    <row r="310" spans="1:45" x14ac:dyDescent="0.25">
      <c r="A310" s="141"/>
      <c r="B310" s="107"/>
      <c r="C310" s="53" t="s">
        <v>108</v>
      </c>
      <c r="D310" s="54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43"/>
      <c r="AJ310" s="44"/>
      <c r="AK310" s="27"/>
      <c r="AL310" s="27"/>
      <c r="AM310" s="44"/>
      <c r="AN310" s="44"/>
      <c r="AO310" s="44"/>
      <c r="AP310" s="44"/>
      <c r="AQ310" s="7">
        <f t="shared" si="46"/>
        <v>0</v>
      </c>
      <c r="AR310" s="3">
        <f t="shared" si="56"/>
        <v>68</v>
      </c>
      <c r="AS310" s="8">
        <f t="shared" si="47"/>
        <v>0</v>
      </c>
    </row>
    <row r="311" spans="1:45" ht="27" customHeight="1" x14ac:dyDescent="0.25">
      <c r="A311" s="69"/>
      <c r="B311" s="70"/>
      <c r="C311" s="70"/>
      <c r="D311" s="70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8"/>
      <c r="AL311" s="68"/>
      <c r="AM311" s="69"/>
      <c r="AN311" s="69"/>
      <c r="AO311" s="69"/>
      <c r="AP311" s="69"/>
      <c r="AQ311" s="69"/>
      <c r="AR311" s="69"/>
      <c r="AS311" s="69"/>
    </row>
    <row r="312" spans="1:45" s="2" customFormat="1" ht="81.75" customHeight="1" x14ac:dyDescent="0.25">
      <c r="A312" s="144" t="s">
        <v>36</v>
      </c>
      <c r="B312" s="144"/>
      <c r="C312" s="144"/>
      <c r="D312" s="144"/>
      <c r="E312" s="108" t="s">
        <v>40</v>
      </c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08"/>
      <c r="AH312" s="108"/>
      <c r="AI312" s="108"/>
      <c r="AJ312" s="108"/>
      <c r="AK312" s="108"/>
      <c r="AL312" s="108"/>
      <c r="AM312" s="108"/>
      <c r="AN312" s="108"/>
      <c r="AO312" s="108"/>
      <c r="AP312" s="108"/>
      <c r="AQ312" s="110" t="s">
        <v>20</v>
      </c>
      <c r="AR312" s="142" t="s">
        <v>22</v>
      </c>
      <c r="AS312" s="143" t="s">
        <v>21</v>
      </c>
    </row>
    <row r="313" spans="1:45" s="2" customFormat="1" ht="21.75" customHeight="1" x14ac:dyDescent="0.25">
      <c r="A313" s="107" t="s">
        <v>0</v>
      </c>
      <c r="B313" s="107"/>
      <c r="C313" s="107"/>
      <c r="D313" s="23" t="s">
        <v>18</v>
      </c>
      <c r="E313" s="107" t="s">
        <v>1</v>
      </c>
      <c r="F313" s="107"/>
      <c r="G313" s="107"/>
      <c r="H313" s="107"/>
      <c r="I313" s="107" t="s">
        <v>2</v>
      </c>
      <c r="J313" s="107"/>
      <c r="K313" s="107"/>
      <c r="L313" s="107"/>
      <c r="M313" s="107" t="s">
        <v>3</v>
      </c>
      <c r="N313" s="107"/>
      <c r="O313" s="107"/>
      <c r="P313" s="107"/>
      <c r="Q313" s="107" t="s">
        <v>4</v>
      </c>
      <c r="R313" s="107"/>
      <c r="S313" s="107"/>
      <c r="T313" s="107"/>
      <c r="U313" s="107" t="s">
        <v>5</v>
      </c>
      <c r="V313" s="107"/>
      <c r="W313" s="107"/>
      <c r="X313" s="107" t="s">
        <v>6</v>
      </c>
      <c r="Y313" s="107"/>
      <c r="Z313" s="107"/>
      <c r="AA313" s="107"/>
      <c r="AB313" s="107" t="s">
        <v>7</v>
      </c>
      <c r="AC313" s="107"/>
      <c r="AD313" s="107"/>
      <c r="AE313" s="107" t="s">
        <v>8</v>
      </c>
      <c r="AF313" s="107"/>
      <c r="AG313" s="107"/>
      <c r="AH313" s="107"/>
      <c r="AI313" s="107"/>
      <c r="AJ313" s="107" t="s">
        <v>9</v>
      </c>
      <c r="AK313" s="107"/>
      <c r="AL313" s="107"/>
      <c r="AM313" s="107" t="s">
        <v>10</v>
      </c>
      <c r="AN313" s="107"/>
      <c r="AO313" s="107"/>
      <c r="AP313" s="107"/>
      <c r="AQ313" s="110"/>
      <c r="AR313" s="142"/>
      <c r="AS313" s="143"/>
    </row>
    <row r="314" spans="1:45" s="6" customFormat="1" ht="11.25" customHeight="1" x14ac:dyDescent="0.2">
      <c r="A314" s="107"/>
      <c r="B314" s="107"/>
      <c r="C314" s="107"/>
      <c r="D314" s="23" t="s">
        <v>19</v>
      </c>
      <c r="E314" s="5">
        <v>1</v>
      </c>
      <c r="F314" s="5">
        <v>2</v>
      </c>
      <c r="G314" s="5">
        <v>3</v>
      </c>
      <c r="H314" s="5">
        <v>4</v>
      </c>
      <c r="I314" s="5">
        <v>5</v>
      </c>
      <c r="J314" s="5">
        <v>6</v>
      </c>
      <c r="K314" s="5">
        <v>7</v>
      </c>
      <c r="L314" s="5">
        <v>8</v>
      </c>
      <c r="M314" s="5">
        <v>9</v>
      </c>
      <c r="N314" s="5">
        <v>10</v>
      </c>
      <c r="O314" s="5">
        <v>11</v>
      </c>
      <c r="P314" s="5">
        <v>12</v>
      </c>
      <c r="Q314" s="5">
        <v>13</v>
      </c>
      <c r="R314" s="5">
        <v>14</v>
      </c>
      <c r="S314" s="5">
        <v>15</v>
      </c>
      <c r="T314" s="5">
        <v>16</v>
      </c>
      <c r="U314" s="5">
        <v>17</v>
      </c>
      <c r="V314" s="5">
        <v>18</v>
      </c>
      <c r="W314" s="5">
        <v>19</v>
      </c>
      <c r="X314" s="5">
        <v>20</v>
      </c>
      <c r="Y314" s="5">
        <v>21</v>
      </c>
      <c r="Z314" s="5">
        <v>22</v>
      </c>
      <c r="AA314" s="5">
        <v>23</v>
      </c>
      <c r="AB314" s="5">
        <v>24</v>
      </c>
      <c r="AC314" s="5">
        <v>25</v>
      </c>
      <c r="AD314" s="5">
        <v>26</v>
      </c>
      <c r="AE314" s="5">
        <v>27</v>
      </c>
      <c r="AF314" s="5">
        <v>28</v>
      </c>
      <c r="AG314" s="5">
        <v>29</v>
      </c>
      <c r="AH314" s="5">
        <v>30</v>
      </c>
      <c r="AI314" s="5">
        <v>31</v>
      </c>
      <c r="AJ314" s="5">
        <v>32</v>
      </c>
      <c r="AK314" s="5">
        <v>33</v>
      </c>
      <c r="AL314" s="5">
        <v>34</v>
      </c>
      <c r="AM314" s="5">
        <v>35</v>
      </c>
      <c r="AN314" s="5">
        <v>36</v>
      </c>
      <c r="AO314" s="5">
        <v>37</v>
      </c>
      <c r="AP314" s="5">
        <v>38</v>
      </c>
      <c r="AQ314" s="110"/>
      <c r="AR314" s="142"/>
      <c r="AS314" s="143"/>
    </row>
    <row r="315" spans="1:45" ht="12.75" customHeight="1" x14ac:dyDescent="0.25">
      <c r="A315" s="141" t="s">
        <v>25</v>
      </c>
      <c r="B315" s="104" t="s">
        <v>13</v>
      </c>
      <c r="C315" s="53" t="s">
        <v>110</v>
      </c>
      <c r="D315" s="54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7"/>
      <c r="AN315" s="7"/>
      <c r="AO315" s="7"/>
      <c r="AP315" s="7"/>
      <c r="AQ315" s="7">
        <f t="shared" ref="AQ315:AQ362" si="57">SUM(E315:AP315)</f>
        <v>0</v>
      </c>
      <c r="AR315" s="3">
        <f>34*3</f>
        <v>102</v>
      </c>
      <c r="AS315" s="8">
        <f t="shared" ref="AS315:AS362" si="58">AQ315/AR315</f>
        <v>0</v>
      </c>
    </row>
    <row r="316" spans="1:45" x14ac:dyDescent="0.25">
      <c r="A316" s="141"/>
      <c r="B316" s="105"/>
      <c r="C316" s="53" t="s">
        <v>111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7"/>
      <c r="AN316" s="7"/>
      <c r="AO316" s="7"/>
      <c r="AP316" s="7"/>
      <c r="AQ316" s="7">
        <f t="shared" si="57"/>
        <v>0</v>
      </c>
      <c r="AR316" s="3">
        <f t="shared" ref="AR316:AR317" si="59">34*3</f>
        <v>102</v>
      </c>
      <c r="AS316" s="8">
        <f t="shared" si="58"/>
        <v>0</v>
      </c>
    </row>
    <row r="317" spans="1:45" ht="12.75" customHeight="1" x14ac:dyDescent="0.25">
      <c r="A317" s="141"/>
      <c r="B317" s="106"/>
      <c r="C317" s="53" t="s">
        <v>112</v>
      </c>
      <c r="D317" s="54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7"/>
      <c r="AN317" s="7"/>
      <c r="AO317" s="7"/>
      <c r="AP317" s="7"/>
      <c r="AQ317" s="7">
        <f t="shared" si="57"/>
        <v>0</v>
      </c>
      <c r="AR317" s="3">
        <f t="shared" si="59"/>
        <v>102</v>
      </c>
      <c r="AS317" s="8">
        <f t="shared" si="58"/>
        <v>0</v>
      </c>
    </row>
    <row r="318" spans="1:45" ht="12.75" customHeight="1" x14ac:dyDescent="0.25">
      <c r="A318" s="141"/>
      <c r="B318" s="104" t="s">
        <v>27</v>
      </c>
      <c r="C318" s="53" t="s">
        <v>110</v>
      </c>
      <c r="D318" s="54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7"/>
      <c r="AN318" s="7"/>
      <c r="AO318" s="7"/>
      <c r="AP318" s="7"/>
      <c r="AQ318" s="7">
        <f t="shared" si="57"/>
        <v>0</v>
      </c>
      <c r="AR318" s="3">
        <f>34*2</f>
        <v>68</v>
      </c>
      <c r="AS318" s="8">
        <f t="shared" si="58"/>
        <v>0</v>
      </c>
    </row>
    <row r="319" spans="1:45" ht="12.75" customHeight="1" x14ac:dyDescent="0.25">
      <c r="A319" s="141"/>
      <c r="B319" s="105"/>
      <c r="C319" s="53" t="s">
        <v>111</v>
      </c>
      <c r="D319" s="52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7"/>
      <c r="AN319" s="7"/>
      <c r="AO319" s="7"/>
      <c r="AP319" s="7"/>
      <c r="AQ319" s="7">
        <f t="shared" si="57"/>
        <v>0</v>
      </c>
      <c r="AR319" s="3">
        <f t="shared" ref="AR319:AR320" si="60">34*2</f>
        <v>68</v>
      </c>
      <c r="AS319" s="8">
        <f t="shared" si="58"/>
        <v>0</v>
      </c>
    </row>
    <row r="320" spans="1:45" x14ac:dyDescent="0.25">
      <c r="A320" s="141"/>
      <c r="B320" s="106"/>
      <c r="C320" s="53" t="s">
        <v>112</v>
      </c>
      <c r="D320" s="54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7"/>
      <c r="AN320" s="7"/>
      <c r="AO320" s="7"/>
      <c r="AP320" s="7"/>
      <c r="AQ320" s="7">
        <f t="shared" si="57"/>
        <v>0</v>
      </c>
      <c r="AR320" s="3">
        <f t="shared" si="60"/>
        <v>68</v>
      </c>
      <c r="AS320" s="8">
        <f t="shared" si="58"/>
        <v>0</v>
      </c>
    </row>
    <row r="321" spans="1:45" x14ac:dyDescent="0.25">
      <c r="A321" s="141"/>
      <c r="B321" s="104" t="s">
        <v>12</v>
      </c>
      <c r="C321" s="53" t="s">
        <v>110</v>
      </c>
      <c r="D321" s="52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7"/>
      <c r="AN321" s="7"/>
      <c r="AO321" s="7"/>
      <c r="AP321" s="7"/>
      <c r="AQ321" s="7">
        <f t="shared" si="57"/>
        <v>0</v>
      </c>
      <c r="AR321" s="3">
        <f t="shared" ref="AR321:AR326" si="61">34*3</f>
        <v>102</v>
      </c>
      <c r="AS321" s="8">
        <f t="shared" si="58"/>
        <v>0</v>
      </c>
    </row>
    <row r="322" spans="1:45" x14ac:dyDescent="0.25">
      <c r="A322" s="141"/>
      <c r="B322" s="105"/>
      <c r="C322" s="53" t="s">
        <v>111</v>
      </c>
      <c r="D322" s="54"/>
      <c r="E322" s="27"/>
      <c r="F322" s="27"/>
      <c r="G322" s="27"/>
      <c r="H322" s="27"/>
      <c r="I322" s="45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7"/>
      <c r="AN322" s="7"/>
      <c r="AO322" s="7"/>
      <c r="AP322" s="7"/>
      <c r="AQ322" s="7">
        <f t="shared" si="57"/>
        <v>0</v>
      </c>
      <c r="AR322" s="3">
        <f t="shared" si="61"/>
        <v>102</v>
      </c>
      <c r="AS322" s="8">
        <f t="shared" si="58"/>
        <v>0</v>
      </c>
    </row>
    <row r="323" spans="1:45" ht="12.75" customHeight="1" x14ac:dyDescent="0.25">
      <c r="A323" s="141"/>
      <c r="B323" s="106"/>
      <c r="C323" s="53" t="s">
        <v>112</v>
      </c>
      <c r="D323" s="54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7"/>
      <c r="AN323" s="7"/>
      <c r="AO323" s="7"/>
      <c r="AP323" s="7"/>
      <c r="AQ323" s="7">
        <f t="shared" si="57"/>
        <v>0</v>
      </c>
      <c r="AR323" s="3">
        <f t="shared" si="61"/>
        <v>102</v>
      </c>
      <c r="AS323" s="8">
        <f t="shared" si="58"/>
        <v>0</v>
      </c>
    </row>
    <row r="324" spans="1:45" ht="12.75" customHeight="1" x14ac:dyDescent="0.25">
      <c r="A324" s="141"/>
      <c r="B324" s="104" t="s">
        <v>100</v>
      </c>
      <c r="C324" s="53" t="s">
        <v>110</v>
      </c>
      <c r="D324" s="82"/>
      <c r="E324" s="27"/>
      <c r="F324" s="27"/>
      <c r="G324" s="27"/>
      <c r="H324" s="43"/>
      <c r="I324" s="43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7"/>
      <c r="AN324" s="7"/>
      <c r="AO324" s="7"/>
      <c r="AP324" s="7"/>
      <c r="AQ324" s="7">
        <f t="shared" si="57"/>
        <v>0</v>
      </c>
      <c r="AR324" s="3">
        <f t="shared" si="61"/>
        <v>102</v>
      </c>
      <c r="AS324" s="8">
        <f t="shared" si="58"/>
        <v>0</v>
      </c>
    </row>
    <row r="325" spans="1:45" ht="12.75" customHeight="1" x14ac:dyDescent="0.25">
      <c r="A325" s="141"/>
      <c r="B325" s="105"/>
      <c r="C325" s="53" t="s">
        <v>111</v>
      </c>
      <c r="D325" s="54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4"/>
      <c r="AJ325" s="44"/>
      <c r="AK325" s="27"/>
      <c r="AL325" s="27"/>
      <c r="AM325" s="7"/>
      <c r="AN325" s="7"/>
      <c r="AO325" s="7"/>
      <c r="AP325" s="7"/>
      <c r="AQ325" s="7">
        <f t="shared" si="57"/>
        <v>0</v>
      </c>
      <c r="AR325" s="3">
        <f t="shared" si="61"/>
        <v>102</v>
      </c>
      <c r="AS325" s="8">
        <f t="shared" si="58"/>
        <v>0</v>
      </c>
    </row>
    <row r="326" spans="1:45" x14ac:dyDescent="0.25">
      <c r="A326" s="141"/>
      <c r="B326" s="106"/>
      <c r="C326" s="53" t="s">
        <v>112</v>
      </c>
      <c r="D326" s="54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4"/>
      <c r="AJ326" s="44"/>
      <c r="AK326" s="27"/>
      <c r="AL326" s="27"/>
      <c r="AM326" s="7"/>
      <c r="AN326" s="7"/>
      <c r="AO326" s="7"/>
      <c r="AP326" s="7"/>
      <c r="AQ326" s="7">
        <f t="shared" si="57"/>
        <v>0</v>
      </c>
      <c r="AR326" s="3">
        <f t="shared" si="61"/>
        <v>102</v>
      </c>
      <c r="AS326" s="8">
        <f t="shared" si="58"/>
        <v>0</v>
      </c>
    </row>
    <row r="327" spans="1:45" ht="12.75" customHeight="1" x14ac:dyDescent="0.25">
      <c r="A327" s="141"/>
      <c r="B327" s="104" t="s">
        <v>101</v>
      </c>
      <c r="C327" s="53" t="s">
        <v>110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44"/>
      <c r="AK327" s="27"/>
      <c r="AL327" s="27"/>
      <c r="AM327" s="7"/>
      <c r="AN327" s="7"/>
      <c r="AO327" s="7"/>
      <c r="AP327" s="7"/>
      <c r="AQ327" s="7">
        <f t="shared" si="57"/>
        <v>0</v>
      </c>
      <c r="AR327" s="3">
        <f t="shared" ref="AR327:AR329" si="62">34*2</f>
        <v>68</v>
      </c>
      <c r="AS327" s="8">
        <f t="shared" si="58"/>
        <v>0</v>
      </c>
    </row>
    <row r="328" spans="1:45" ht="12.75" customHeight="1" x14ac:dyDescent="0.25">
      <c r="A328" s="141"/>
      <c r="B328" s="105"/>
      <c r="C328" s="53" t="s">
        <v>111</v>
      </c>
      <c r="D328" s="54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44"/>
      <c r="AK328" s="27"/>
      <c r="AL328" s="27"/>
      <c r="AM328" s="7"/>
      <c r="AN328" s="7"/>
      <c r="AO328" s="7"/>
      <c r="AP328" s="7"/>
      <c r="AQ328" s="7">
        <f t="shared" si="57"/>
        <v>0</v>
      </c>
      <c r="AR328" s="3">
        <f t="shared" si="62"/>
        <v>68</v>
      </c>
      <c r="AS328" s="8">
        <f t="shared" si="58"/>
        <v>0</v>
      </c>
    </row>
    <row r="329" spans="1:45" ht="12.75" customHeight="1" x14ac:dyDescent="0.25">
      <c r="A329" s="141"/>
      <c r="B329" s="106"/>
      <c r="C329" s="53" t="s">
        <v>112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4"/>
      <c r="AJ329" s="44"/>
      <c r="AK329" s="27"/>
      <c r="AL329" s="27"/>
      <c r="AM329" s="7"/>
      <c r="AN329" s="7"/>
      <c r="AO329" s="7"/>
      <c r="AP329" s="7"/>
      <c r="AQ329" s="7">
        <f t="shared" si="57"/>
        <v>0</v>
      </c>
      <c r="AR329" s="3">
        <f t="shared" si="62"/>
        <v>68</v>
      </c>
      <c r="AS329" s="8">
        <f t="shared" si="58"/>
        <v>0</v>
      </c>
    </row>
    <row r="330" spans="1:45" x14ac:dyDescent="0.25">
      <c r="A330" s="141"/>
      <c r="B330" s="104" t="s">
        <v>102</v>
      </c>
      <c r="C330" s="53" t="s">
        <v>110</v>
      </c>
      <c r="D330" s="54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44"/>
      <c r="AK330" s="27"/>
      <c r="AL330" s="27"/>
      <c r="AM330" s="7"/>
      <c r="AN330" s="7"/>
      <c r="AO330" s="7"/>
      <c r="AP330" s="7"/>
      <c r="AQ330" s="7">
        <f t="shared" si="57"/>
        <v>0</v>
      </c>
      <c r="AR330" s="3">
        <f>34*1</f>
        <v>34</v>
      </c>
      <c r="AS330" s="8">
        <f t="shared" si="58"/>
        <v>0</v>
      </c>
    </row>
    <row r="331" spans="1:45" x14ac:dyDescent="0.25">
      <c r="A331" s="141"/>
      <c r="B331" s="105"/>
      <c r="C331" s="53" t="s">
        <v>111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44"/>
      <c r="AK331" s="27"/>
      <c r="AL331" s="27"/>
      <c r="AM331" s="7"/>
      <c r="AN331" s="7"/>
      <c r="AO331" s="7"/>
      <c r="AP331" s="7"/>
      <c r="AQ331" s="7">
        <f t="shared" si="57"/>
        <v>0</v>
      </c>
      <c r="AR331" s="3">
        <f t="shared" ref="AR331:AR335" si="63">34*1</f>
        <v>34</v>
      </c>
      <c r="AS331" s="8">
        <f t="shared" si="58"/>
        <v>0</v>
      </c>
    </row>
    <row r="332" spans="1:45" x14ac:dyDescent="0.25">
      <c r="A332" s="141"/>
      <c r="B332" s="106"/>
      <c r="C332" s="53" t="s">
        <v>112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44"/>
      <c r="AJ332" s="44"/>
      <c r="AK332" s="27"/>
      <c r="AL332" s="27"/>
      <c r="AM332" s="7"/>
      <c r="AN332" s="7"/>
      <c r="AO332" s="7"/>
      <c r="AP332" s="7"/>
      <c r="AQ332" s="7">
        <f t="shared" si="57"/>
        <v>0</v>
      </c>
      <c r="AR332" s="3">
        <f t="shared" si="63"/>
        <v>34</v>
      </c>
      <c r="AS332" s="8">
        <f t="shared" si="58"/>
        <v>0</v>
      </c>
    </row>
    <row r="333" spans="1:45" ht="12.75" customHeight="1" x14ac:dyDescent="0.25">
      <c r="A333" s="141"/>
      <c r="B333" s="104" t="s">
        <v>35</v>
      </c>
      <c r="C333" s="53" t="s">
        <v>110</v>
      </c>
      <c r="D333" s="54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43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4"/>
      <c r="AJ333" s="44"/>
      <c r="AK333" s="27"/>
      <c r="AL333" s="27"/>
      <c r="AM333" s="7"/>
      <c r="AN333" s="7"/>
      <c r="AO333" s="7"/>
      <c r="AP333" s="7"/>
      <c r="AQ333" s="7">
        <f t="shared" si="57"/>
        <v>0</v>
      </c>
      <c r="AR333" s="3">
        <f t="shared" si="63"/>
        <v>34</v>
      </c>
      <c r="AS333" s="8">
        <f t="shared" si="58"/>
        <v>0</v>
      </c>
    </row>
    <row r="334" spans="1:45" ht="12.75" customHeight="1" x14ac:dyDescent="0.25">
      <c r="A334" s="141"/>
      <c r="B334" s="105"/>
      <c r="C334" s="53" t="s">
        <v>111</v>
      </c>
      <c r="D334" s="54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45"/>
      <c r="T334" s="43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4"/>
      <c r="AJ334" s="44"/>
      <c r="AK334" s="27"/>
      <c r="AL334" s="27"/>
      <c r="AM334" s="7"/>
      <c r="AN334" s="7"/>
      <c r="AO334" s="7"/>
      <c r="AP334" s="7"/>
      <c r="AQ334" s="7">
        <f t="shared" si="57"/>
        <v>0</v>
      </c>
      <c r="AR334" s="3">
        <f t="shared" si="63"/>
        <v>34</v>
      </c>
      <c r="AS334" s="8">
        <f t="shared" si="58"/>
        <v>0</v>
      </c>
    </row>
    <row r="335" spans="1:45" ht="12.75" customHeight="1" x14ac:dyDescent="0.25">
      <c r="A335" s="141"/>
      <c r="B335" s="105"/>
      <c r="C335" s="53" t="s">
        <v>112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43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44"/>
      <c r="AJ335" s="44"/>
      <c r="AK335" s="27"/>
      <c r="AL335" s="27"/>
      <c r="AM335" s="7"/>
      <c r="AN335" s="7"/>
      <c r="AO335" s="7"/>
      <c r="AP335" s="7"/>
      <c r="AQ335" s="7">
        <f t="shared" si="57"/>
        <v>0</v>
      </c>
      <c r="AR335" s="3">
        <f t="shared" si="63"/>
        <v>34</v>
      </c>
      <c r="AS335" s="8">
        <f t="shared" si="58"/>
        <v>0</v>
      </c>
    </row>
    <row r="336" spans="1:45" ht="12.75" customHeight="1" x14ac:dyDescent="0.25">
      <c r="A336" s="141"/>
      <c r="B336" s="104" t="s">
        <v>28</v>
      </c>
      <c r="C336" s="53" t="s">
        <v>110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43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44"/>
      <c r="AJ336" s="44"/>
      <c r="AK336" s="27"/>
      <c r="AL336" s="27"/>
      <c r="AM336" s="7"/>
      <c r="AN336" s="7"/>
      <c r="AO336" s="7"/>
      <c r="AP336" s="7"/>
      <c r="AQ336" s="7">
        <f t="shared" si="57"/>
        <v>0</v>
      </c>
      <c r="AR336" s="3">
        <f t="shared" ref="AR336:AR338" si="64">34*3</f>
        <v>102</v>
      </c>
      <c r="AS336" s="8">
        <f t="shared" si="58"/>
        <v>0</v>
      </c>
    </row>
    <row r="337" spans="1:45" ht="12.75" customHeight="1" x14ac:dyDescent="0.25">
      <c r="A337" s="141"/>
      <c r="B337" s="105"/>
      <c r="C337" s="53" t="s">
        <v>111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43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44"/>
      <c r="AJ337" s="44"/>
      <c r="AK337" s="27"/>
      <c r="AL337" s="27"/>
      <c r="AM337" s="7"/>
      <c r="AN337" s="7"/>
      <c r="AO337" s="7"/>
      <c r="AP337" s="7"/>
      <c r="AQ337" s="7">
        <f t="shared" si="57"/>
        <v>0</v>
      </c>
      <c r="AR337" s="3">
        <f t="shared" si="64"/>
        <v>102</v>
      </c>
      <c r="AS337" s="8">
        <f t="shared" si="58"/>
        <v>0</v>
      </c>
    </row>
    <row r="338" spans="1:45" ht="12.75" customHeight="1" x14ac:dyDescent="0.25">
      <c r="A338" s="141"/>
      <c r="B338" s="106"/>
      <c r="C338" s="53" t="s">
        <v>112</v>
      </c>
      <c r="D338" s="52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43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44"/>
      <c r="AJ338" s="44"/>
      <c r="AK338" s="27"/>
      <c r="AL338" s="27"/>
      <c r="AM338" s="7"/>
      <c r="AN338" s="7"/>
      <c r="AO338" s="7"/>
      <c r="AP338" s="7"/>
      <c r="AQ338" s="7">
        <f t="shared" si="57"/>
        <v>0</v>
      </c>
      <c r="AR338" s="3">
        <f t="shared" si="64"/>
        <v>102</v>
      </c>
      <c r="AS338" s="8">
        <f t="shared" si="58"/>
        <v>0</v>
      </c>
    </row>
    <row r="339" spans="1:45" ht="12.75" customHeight="1" x14ac:dyDescent="0.25">
      <c r="A339" s="141"/>
      <c r="B339" s="104" t="s">
        <v>30</v>
      </c>
      <c r="C339" s="53" t="s">
        <v>110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43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44"/>
      <c r="AJ339" s="44"/>
      <c r="AK339" s="27"/>
      <c r="AL339" s="27"/>
      <c r="AM339" s="7"/>
      <c r="AN339" s="7"/>
      <c r="AO339" s="7"/>
      <c r="AP339" s="7"/>
      <c r="AQ339" s="7">
        <f t="shared" si="57"/>
        <v>0</v>
      </c>
      <c r="AR339" s="3">
        <f t="shared" ref="AR339:AR350" si="65">34*2</f>
        <v>68</v>
      </c>
      <c r="AS339" s="8">
        <f t="shared" si="58"/>
        <v>0</v>
      </c>
    </row>
    <row r="340" spans="1:45" ht="12.75" customHeight="1" x14ac:dyDescent="0.25">
      <c r="A340" s="141"/>
      <c r="B340" s="105"/>
      <c r="C340" s="53" t="s">
        <v>111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43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44"/>
      <c r="AJ340" s="44"/>
      <c r="AK340" s="27"/>
      <c r="AL340" s="27"/>
      <c r="AM340" s="7"/>
      <c r="AN340" s="7"/>
      <c r="AO340" s="7"/>
      <c r="AP340" s="7"/>
      <c r="AQ340" s="7">
        <f t="shared" si="57"/>
        <v>0</v>
      </c>
      <c r="AR340" s="3">
        <f t="shared" si="65"/>
        <v>68</v>
      </c>
      <c r="AS340" s="8">
        <f t="shared" si="58"/>
        <v>0</v>
      </c>
    </row>
    <row r="341" spans="1:45" ht="12.75" customHeight="1" x14ac:dyDescent="0.25">
      <c r="A341" s="141"/>
      <c r="B341" s="106"/>
      <c r="C341" s="53" t="s">
        <v>112</v>
      </c>
      <c r="D341" s="52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43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4"/>
      <c r="AJ341" s="44"/>
      <c r="AK341" s="27"/>
      <c r="AL341" s="27"/>
      <c r="AM341" s="7"/>
      <c r="AN341" s="7"/>
      <c r="AO341" s="7"/>
      <c r="AP341" s="7"/>
      <c r="AQ341" s="7">
        <f t="shared" si="57"/>
        <v>0</v>
      </c>
      <c r="AR341" s="3">
        <f t="shared" si="65"/>
        <v>68</v>
      </c>
      <c r="AS341" s="8">
        <f t="shared" si="58"/>
        <v>0</v>
      </c>
    </row>
    <row r="342" spans="1:45" ht="12.75" customHeight="1" x14ac:dyDescent="0.25">
      <c r="A342" s="141"/>
      <c r="B342" s="104" t="s">
        <v>34</v>
      </c>
      <c r="C342" s="53" t="s">
        <v>110</v>
      </c>
      <c r="D342" s="52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43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44"/>
      <c r="AK342" s="27"/>
      <c r="AL342" s="27"/>
      <c r="AM342" s="7"/>
      <c r="AN342" s="7"/>
      <c r="AO342" s="7"/>
      <c r="AP342" s="7"/>
      <c r="AQ342" s="7">
        <f t="shared" si="57"/>
        <v>0</v>
      </c>
      <c r="AR342" s="3">
        <f t="shared" si="65"/>
        <v>68</v>
      </c>
      <c r="AS342" s="8">
        <f t="shared" si="58"/>
        <v>0</v>
      </c>
    </row>
    <row r="343" spans="1:45" ht="12.75" customHeight="1" x14ac:dyDescent="0.25">
      <c r="A343" s="141"/>
      <c r="B343" s="105"/>
      <c r="C343" s="53" t="s">
        <v>111</v>
      </c>
      <c r="D343" s="52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43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44"/>
      <c r="AK343" s="27"/>
      <c r="AL343" s="27"/>
      <c r="AM343" s="7"/>
      <c r="AN343" s="7"/>
      <c r="AO343" s="7"/>
      <c r="AP343" s="7"/>
      <c r="AQ343" s="7">
        <f t="shared" si="57"/>
        <v>0</v>
      </c>
      <c r="AR343" s="3">
        <f t="shared" si="65"/>
        <v>68</v>
      </c>
      <c r="AS343" s="8">
        <f t="shared" si="58"/>
        <v>0</v>
      </c>
    </row>
    <row r="344" spans="1:45" ht="12.75" customHeight="1" x14ac:dyDescent="0.25">
      <c r="A344" s="141"/>
      <c r="B344" s="106"/>
      <c r="C344" s="53" t="s">
        <v>112</v>
      </c>
      <c r="D344" s="52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43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44"/>
      <c r="AJ344" s="44"/>
      <c r="AK344" s="27"/>
      <c r="AL344" s="27"/>
      <c r="AM344" s="7"/>
      <c r="AN344" s="7"/>
      <c r="AO344" s="7"/>
      <c r="AP344" s="7"/>
      <c r="AQ344" s="7">
        <f t="shared" si="57"/>
        <v>0</v>
      </c>
      <c r="AR344" s="3">
        <f t="shared" si="65"/>
        <v>68</v>
      </c>
      <c r="AS344" s="8">
        <f t="shared" si="58"/>
        <v>0</v>
      </c>
    </row>
    <row r="345" spans="1:45" ht="12.75" customHeight="1" x14ac:dyDescent="0.25">
      <c r="A345" s="141"/>
      <c r="B345" s="107" t="s">
        <v>37</v>
      </c>
      <c r="C345" s="53" t="s">
        <v>110</v>
      </c>
      <c r="D345" s="52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43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44"/>
      <c r="AK345" s="27"/>
      <c r="AL345" s="27"/>
      <c r="AM345" s="7"/>
      <c r="AN345" s="7"/>
      <c r="AO345" s="7"/>
      <c r="AP345" s="7"/>
      <c r="AQ345" s="7">
        <f t="shared" si="57"/>
        <v>0</v>
      </c>
      <c r="AR345" s="3">
        <f t="shared" si="65"/>
        <v>68</v>
      </c>
      <c r="AS345" s="8">
        <f t="shared" si="58"/>
        <v>0</v>
      </c>
    </row>
    <row r="346" spans="1:45" ht="12.75" customHeight="1" x14ac:dyDescent="0.25">
      <c r="A346" s="141"/>
      <c r="B346" s="107"/>
      <c r="C346" s="53" t="s">
        <v>111</v>
      </c>
      <c r="D346" s="52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43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4"/>
      <c r="AJ346" s="44"/>
      <c r="AK346" s="27"/>
      <c r="AL346" s="27"/>
      <c r="AM346" s="7"/>
      <c r="AN346" s="7"/>
      <c r="AO346" s="7"/>
      <c r="AP346" s="7"/>
      <c r="AQ346" s="7">
        <f t="shared" si="57"/>
        <v>0</v>
      </c>
      <c r="AR346" s="3">
        <f t="shared" si="65"/>
        <v>68</v>
      </c>
      <c r="AS346" s="8">
        <f t="shared" si="58"/>
        <v>0</v>
      </c>
    </row>
    <row r="347" spans="1:45" ht="12.75" customHeight="1" x14ac:dyDescent="0.25">
      <c r="A347" s="141"/>
      <c r="B347" s="107"/>
      <c r="C347" s="53" t="s">
        <v>112</v>
      </c>
      <c r="D347" s="52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43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44"/>
      <c r="AJ347" s="44"/>
      <c r="AK347" s="27"/>
      <c r="AL347" s="27"/>
      <c r="AM347" s="7"/>
      <c r="AN347" s="7"/>
      <c r="AO347" s="7"/>
      <c r="AP347" s="7"/>
      <c r="AQ347" s="7">
        <f t="shared" si="57"/>
        <v>0</v>
      </c>
      <c r="AR347" s="3">
        <f t="shared" si="65"/>
        <v>68</v>
      </c>
      <c r="AS347" s="8">
        <f t="shared" si="58"/>
        <v>0</v>
      </c>
    </row>
    <row r="348" spans="1:45" ht="12.75" customHeight="1" x14ac:dyDescent="0.25">
      <c r="A348" s="141"/>
      <c r="B348" s="107" t="s">
        <v>29</v>
      </c>
      <c r="C348" s="53" t="s">
        <v>110</v>
      </c>
      <c r="D348" s="52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43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7"/>
      <c r="AN348" s="7"/>
      <c r="AO348" s="7"/>
      <c r="AP348" s="7"/>
      <c r="AQ348" s="7">
        <f t="shared" si="57"/>
        <v>0</v>
      </c>
      <c r="AR348" s="3">
        <f t="shared" si="65"/>
        <v>68</v>
      </c>
      <c r="AS348" s="8">
        <f t="shared" si="58"/>
        <v>0</v>
      </c>
    </row>
    <row r="349" spans="1:45" ht="12.75" customHeight="1" x14ac:dyDescent="0.25">
      <c r="A349" s="141"/>
      <c r="B349" s="107"/>
      <c r="C349" s="53" t="s">
        <v>111</v>
      </c>
      <c r="D349" s="52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43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7"/>
      <c r="AN349" s="7"/>
      <c r="AO349" s="7"/>
      <c r="AP349" s="7"/>
      <c r="AQ349" s="7">
        <f t="shared" si="57"/>
        <v>0</v>
      </c>
      <c r="AR349" s="3">
        <f t="shared" si="65"/>
        <v>68</v>
      </c>
      <c r="AS349" s="8">
        <f t="shared" si="58"/>
        <v>0</v>
      </c>
    </row>
    <row r="350" spans="1:45" ht="12.75" customHeight="1" x14ac:dyDescent="0.25">
      <c r="A350" s="141"/>
      <c r="B350" s="107"/>
      <c r="C350" s="53" t="s">
        <v>112</v>
      </c>
      <c r="D350" s="52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43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4"/>
      <c r="AJ350" s="44"/>
      <c r="AK350" s="27"/>
      <c r="AL350" s="27"/>
      <c r="AM350" s="7"/>
      <c r="AN350" s="7"/>
      <c r="AO350" s="7"/>
      <c r="AP350" s="7"/>
      <c r="AQ350" s="7">
        <f t="shared" si="57"/>
        <v>0</v>
      </c>
      <c r="AR350" s="3">
        <f t="shared" si="65"/>
        <v>68</v>
      </c>
      <c r="AS350" s="8">
        <f t="shared" si="58"/>
        <v>0</v>
      </c>
    </row>
    <row r="351" spans="1:45" ht="12.75" customHeight="1" x14ac:dyDescent="0.25">
      <c r="A351" s="141"/>
      <c r="B351" s="107" t="s">
        <v>54</v>
      </c>
      <c r="C351" s="53" t="s">
        <v>110</v>
      </c>
      <c r="D351" s="52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43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7"/>
      <c r="AN351" s="7"/>
      <c r="AO351" s="7"/>
      <c r="AP351" s="7"/>
      <c r="AQ351" s="7">
        <f t="shared" si="57"/>
        <v>0</v>
      </c>
      <c r="AR351" s="3">
        <f t="shared" ref="AR351:AR359" si="66">34*1</f>
        <v>34</v>
      </c>
      <c r="AS351" s="8">
        <f t="shared" si="58"/>
        <v>0</v>
      </c>
    </row>
    <row r="352" spans="1:45" ht="12.75" customHeight="1" x14ac:dyDescent="0.25">
      <c r="A352" s="141"/>
      <c r="B352" s="107"/>
      <c r="C352" s="53" t="s">
        <v>111</v>
      </c>
      <c r="D352" s="52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43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7"/>
      <c r="AN352" s="7"/>
      <c r="AO352" s="7"/>
      <c r="AP352" s="7"/>
      <c r="AQ352" s="7">
        <f t="shared" si="57"/>
        <v>0</v>
      </c>
      <c r="AR352" s="3">
        <f t="shared" si="66"/>
        <v>34</v>
      </c>
      <c r="AS352" s="8">
        <f t="shared" si="58"/>
        <v>0</v>
      </c>
    </row>
    <row r="353" spans="1:45" ht="12.75" customHeight="1" x14ac:dyDescent="0.25">
      <c r="A353" s="141"/>
      <c r="B353" s="107"/>
      <c r="C353" s="53" t="s">
        <v>112</v>
      </c>
      <c r="D353" s="52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43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4"/>
      <c r="AJ353" s="44"/>
      <c r="AK353" s="27"/>
      <c r="AL353" s="27"/>
      <c r="AM353" s="7"/>
      <c r="AN353" s="7"/>
      <c r="AO353" s="7"/>
      <c r="AP353" s="7"/>
      <c r="AQ353" s="7">
        <f t="shared" si="57"/>
        <v>0</v>
      </c>
      <c r="AR353" s="3">
        <f t="shared" si="66"/>
        <v>34</v>
      </c>
      <c r="AS353" s="8">
        <f t="shared" si="58"/>
        <v>0</v>
      </c>
    </row>
    <row r="354" spans="1:45" ht="12.75" customHeight="1" x14ac:dyDescent="0.25">
      <c r="A354" s="141"/>
      <c r="B354" s="107" t="s">
        <v>87</v>
      </c>
      <c r="C354" s="53" t="s">
        <v>110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43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7"/>
      <c r="AN354" s="7"/>
      <c r="AO354" s="7"/>
      <c r="AP354" s="7"/>
      <c r="AQ354" s="7">
        <f t="shared" si="57"/>
        <v>0</v>
      </c>
      <c r="AR354" s="3">
        <f t="shared" si="66"/>
        <v>34</v>
      </c>
      <c r="AS354" s="8">
        <f t="shared" si="58"/>
        <v>0</v>
      </c>
    </row>
    <row r="355" spans="1:45" ht="12.75" customHeight="1" x14ac:dyDescent="0.25">
      <c r="A355" s="141"/>
      <c r="B355" s="107"/>
      <c r="C355" s="53" t="s">
        <v>111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43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7"/>
      <c r="AN355" s="7"/>
      <c r="AO355" s="7"/>
      <c r="AP355" s="7"/>
      <c r="AQ355" s="7">
        <f t="shared" si="57"/>
        <v>0</v>
      </c>
      <c r="AR355" s="3">
        <f t="shared" si="66"/>
        <v>34</v>
      </c>
      <c r="AS355" s="8">
        <f t="shared" si="58"/>
        <v>0</v>
      </c>
    </row>
    <row r="356" spans="1:45" ht="12.75" customHeight="1" x14ac:dyDescent="0.25">
      <c r="A356" s="141"/>
      <c r="B356" s="107"/>
      <c r="C356" s="53" t="s">
        <v>112</v>
      </c>
      <c r="D356" s="52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43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44"/>
      <c r="AJ356" s="44"/>
      <c r="AK356" s="27"/>
      <c r="AL356" s="27"/>
      <c r="AM356" s="7"/>
      <c r="AN356" s="7"/>
      <c r="AO356" s="7"/>
      <c r="AP356" s="7"/>
      <c r="AQ356" s="7">
        <f t="shared" si="57"/>
        <v>0</v>
      </c>
      <c r="AR356" s="3">
        <f t="shared" si="66"/>
        <v>34</v>
      </c>
      <c r="AS356" s="8">
        <f t="shared" si="58"/>
        <v>0</v>
      </c>
    </row>
    <row r="357" spans="1:45" ht="12.75" customHeight="1" x14ac:dyDescent="0.25">
      <c r="A357" s="141"/>
      <c r="B357" s="107" t="s">
        <v>109</v>
      </c>
      <c r="C357" s="53" t="s">
        <v>110</v>
      </c>
      <c r="D357" s="52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3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44"/>
      <c r="AJ357" s="44"/>
      <c r="AK357" s="27"/>
      <c r="AL357" s="27"/>
      <c r="AM357" s="7"/>
      <c r="AN357" s="7"/>
      <c r="AO357" s="7"/>
      <c r="AP357" s="7"/>
      <c r="AQ357" s="7">
        <f t="shared" si="57"/>
        <v>0</v>
      </c>
      <c r="AR357" s="3">
        <f t="shared" si="66"/>
        <v>34</v>
      </c>
      <c r="AS357" s="8">
        <f t="shared" si="58"/>
        <v>0</v>
      </c>
    </row>
    <row r="358" spans="1:45" ht="12.75" customHeight="1" x14ac:dyDescent="0.25">
      <c r="A358" s="141"/>
      <c r="B358" s="107"/>
      <c r="C358" s="53" t="s">
        <v>111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3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44"/>
      <c r="AJ358" s="44"/>
      <c r="AK358" s="27"/>
      <c r="AL358" s="27"/>
      <c r="AM358" s="7"/>
      <c r="AN358" s="7"/>
      <c r="AO358" s="7"/>
      <c r="AP358" s="7"/>
      <c r="AQ358" s="7">
        <f t="shared" si="57"/>
        <v>0</v>
      </c>
      <c r="AR358" s="3">
        <f t="shared" si="66"/>
        <v>34</v>
      </c>
      <c r="AS358" s="8">
        <f t="shared" si="58"/>
        <v>0</v>
      </c>
    </row>
    <row r="359" spans="1:45" ht="12.75" customHeight="1" x14ac:dyDescent="0.25">
      <c r="A359" s="141"/>
      <c r="B359" s="107"/>
      <c r="C359" s="53" t="s">
        <v>112</v>
      </c>
      <c r="D359" s="52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43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44"/>
      <c r="AJ359" s="44"/>
      <c r="AK359" s="27"/>
      <c r="AL359" s="27"/>
      <c r="AM359" s="7"/>
      <c r="AN359" s="7"/>
      <c r="AO359" s="7"/>
      <c r="AP359" s="7"/>
      <c r="AQ359" s="7">
        <f t="shared" si="57"/>
        <v>0</v>
      </c>
      <c r="AR359" s="3">
        <f t="shared" si="66"/>
        <v>34</v>
      </c>
      <c r="AS359" s="8">
        <f t="shared" si="58"/>
        <v>0</v>
      </c>
    </row>
    <row r="360" spans="1:45" ht="12.75" customHeight="1" x14ac:dyDescent="0.25">
      <c r="A360" s="141"/>
      <c r="B360" s="107" t="s">
        <v>75</v>
      </c>
      <c r="C360" s="53" t="s">
        <v>110</v>
      </c>
      <c r="D360" s="52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43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44"/>
      <c r="AJ360" s="44"/>
      <c r="AK360" s="27"/>
      <c r="AL360" s="27"/>
      <c r="AM360" s="7"/>
      <c r="AN360" s="7"/>
      <c r="AO360" s="7"/>
      <c r="AP360" s="7"/>
      <c r="AQ360" s="7">
        <f t="shared" si="57"/>
        <v>0</v>
      </c>
      <c r="AR360" s="3">
        <f t="shared" ref="AR360:AR362" si="67">34*2</f>
        <v>68</v>
      </c>
      <c r="AS360" s="8">
        <f t="shared" si="58"/>
        <v>0</v>
      </c>
    </row>
    <row r="361" spans="1:45" ht="12.75" customHeight="1" x14ac:dyDescent="0.25">
      <c r="A361" s="141"/>
      <c r="B361" s="107"/>
      <c r="C361" s="53" t="s">
        <v>111</v>
      </c>
      <c r="D361" s="54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43"/>
      <c r="AH361" s="27"/>
      <c r="AI361" s="27"/>
      <c r="AJ361" s="44"/>
      <c r="AK361" s="27"/>
      <c r="AL361" s="27"/>
      <c r="AM361" s="7"/>
      <c r="AN361" s="7"/>
      <c r="AO361" s="7"/>
      <c r="AP361" s="7"/>
      <c r="AQ361" s="7">
        <f t="shared" si="57"/>
        <v>0</v>
      </c>
      <c r="AR361" s="3">
        <f t="shared" si="67"/>
        <v>68</v>
      </c>
      <c r="AS361" s="8">
        <f t="shared" si="58"/>
        <v>0</v>
      </c>
    </row>
    <row r="362" spans="1:45" ht="12.75" customHeight="1" x14ac:dyDescent="0.25">
      <c r="A362" s="141"/>
      <c r="B362" s="107"/>
      <c r="C362" s="53" t="s">
        <v>112</v>
      </c>
      <c r="D362" s="54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43"/>
      <c r="AK362" s="27"/>
      <c r="AL362" s="27"/>
      <c r="AM362" s="7"/>
      <c r="AN362" s="7"/>
      <c r="AO362" s="7"/>
      <c r="AP362" s="7"/>
      <c r="AQ362" s="7">
        <f t="shared" si="57"/>
        <v>0</v>
      </c>
      <c r="AR362" s="3">
        <f t="shared" si="67"/>
        <v>68</v>
      </c>
      <c r="AS362" s="8">
        <f t="shared" si="58"/>
        <v>0</v>
      </c>
    </row>
    <row r="363" spans="1:45" ht="27" customHeight="1" x14ac:dyDescent="0.25">
      <c r="A363" s="69"/>
      <c r="B363" s="70"/>
      <c r="C363" s="70"/>
      <c r="D363" s="70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  <c r="AK363" s="68"/>
      <c r="AL363" s="68"/>
      <c r="AM363" s="69"/>
      <c r="AN363" s="69"/>
      <c r="AO363" s="69"/>
      <c r="AP363" s="69"/>
      <c r="AQ363" s="69"/>
      <c r="AR363" s="69"/>
      <c r="AS363" s="69"/>
    </row>
    <row r="364" spans="1:45" s="2" customFormat="1" ht="81.75" customHeight="1" x14ac:dyDescent="0.25">
      <c r="A364" s="144" t="s">
        <v>38</v>
      </c>
      <c r="B364" s="144"/>
      <c r="C364" s="144"/>
      <c r="D364" s="144"/>
      <c r="E364" s="108" t="s">
        <v>40</v>
      </c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8"/>
      <c r="AD364" s="108"/>
      <c r="AE364" s="108"/>
      <c r="AF364" s="108"/>
      <c r="AG364" s="108"/>
      <c r="AH364" s="108"/>
      <c r="AI364" s="108"/>
      <c r="AJ364" s="108"/>
      <c r="AK364" s="108"/>
      <c r="AL364" s="108"/>
      <c r="AM364" s="108"/>
      <c r="AN364" s="108"/>
      <c r="AO364" s="108"/>
      <c r="AP364" s="108"/>
      <c r="AQ364" s="110" t="s">
        <v>20</v>
      </c>
      <c r="AR364" s="142" t="s">
        <v>22</v>
      </c>
      <c r="AS364" s="143" t="s">
        <v>21</v>
      </c>
    </row>
    <row r="365" spans="1:45" s="2" customFormat="1" ht="21.75" customHeight="1" x14ac:dyDescent="0.25">
      <c r="A365" s="107" t="s">
        <v>0</v>
      </c>
      <c r="B365" s="107"/>
      <c r="C365" s="107"/>
      <c r="D365" s="23" t="s">
        <v>18</v>
      </c>
      <c r="E365" s="107" t="s">
        <v>1</v>
      </c>
      <c r="F365" s="107"/>
      <c r="G365" s="107"/>
      <c r="H365" s="107"/>
      <c r="I365" s="107" t="s">
        <v>2</v>
      </c>
      <c r="J365" s="107"/>
      <c r="K365" s="107"/>
      <c r="L365" s="107"/>
      <c r="M365" s="107" t="s">
        <v>3</v>
      </c>
      <c r="N365" s="107"/>
      <c r="O365" s="107"/>
      <c r="P365" s="107"/>
      <c r="Q365" s="107" t="s">
        <v>4</v>
      </c>
      <c r="R365" s="107"/>
      <c r="S365" s="107"/>
      <c r="T365" s="107"/>
      <c r="U365" s="107" t="s">
        <v>5</v>
      </c>
      <c r="V365" s="107"/>
      <c r="W365" s="107"/>
      <c r="X365" s="107" t="s">
        <v>6</v>
      </c>
      <c r="Y365" s="107"/>
      <c r="Z365" s="107"/>
      <c r="AA365" s="107"/>
      <c r="AB365" s="107" t="s">
        <v>7</v>
      </c>
      <c r="AC365" s="107"/>
      <c r="AD365" s="107"/>
      <c r="AE365" s="107" t="s">
        <v>8</v>
      </c>
      <c r="AF365" s="107"/>
      <c r="AG365" s="107"/>
      <c r="AH365" s="107"/>
      <c r="AI365" s="107"/>
      <c r="AJ365" s="107" t="s">
        <v>9</v>
      </c>
      <c r="AK365" s="107"/>
      <c r="AL365" s="107"/>
      <c r="AM365" s="107" t="s">
        <v>10</v>
      </c>
      <c r="AN365" s="107"/>
      <c r="AO365" s="107"/>
      <c r="AP365" s="107"/>
      <c r="AQ365" s="110"/>
      <c r="AR365" s="142"/>
      <c r="AS365" s="143"/>
    </row>
    <row r="366" spans="1:45" s="6" customFormat="1" ht="11.25" customHeight="1" x14ac:dyDescent="0.2">
      <c r="A366" s="107"/>
      <c r="B366" s="107"/>
      <c r="C366" s="107"/>
      <c r="D366" s="23" t="s">
        <v>19</v>
      </c>
      <c r="E366" s="5">
        <v>1</v>
      </c>
      <c r="F366" s="5">
        <v>2</v>
      </c>
      <c r="G366" s="5">
        <v>3</v>
      </c>
      <c r="H366" s="5">
        <v>4</v>
      </c>
      <c r="I366" s="5">
        <v>5</v>
      </c>
      <c r="J366" s="5">
        <v>6</v>
      </c>
      <c r="K366" s="5">
        <v>7</v>
      </c>
      <c r="L366" s="5">
        <v>8</v>
      </c>
      <c r="M366" s="5">
        <v>9</v>
      </c>
      <c r="N366" s="5">
        <v>10</v>
      </c>
      <c r="O366" s="5">
        <v>11</v>
      </c>
      <c r="P366" s="5">
        <v>12</v>
      </c>
      <c r="Q366" s="5">
        <v>13</v>
      </c>
      <c r="R366" s="5">
        <v>14</v>
      </c>
      <c r="S366" s="5">
        <v>15</v>
      </c>
      <c r="T366" s="5">
        <v>16</v>
      </c>
      <c r="U366" s="5">
        <v>17</v>
      </c>
      <c r="V366" s="5">
        <v>18</v>
      </c>
      <c r="W366" s="5">
        <v>19</v>
      </c>
      <c r="X366" s="5">
        <v>20</v>
      </c>
      <c r="Y366" s="5">
        <v>21</v>
      </c>
      <c r="Z366" s="5">
        <v>22</v>
      </c>
      <c r="AA366" s="5">
        <v>23</v>
      </c>
      <c r="AB366" s="5">
        <v>24</v>
      </c>
      <c r="AC366" s="5">
        <v>25</v>
      </c>
      <c r="AD366" s="5">
        <v>26</v>
      </c>
      <c r="AE366" s="5">
        <v>27</v>
      </c>
      <c r="AF366" s="5">
        <v>28</v>
      </c>
      <c r="AG366" s="5">
        <v>29</v>
      </c>
      <c r="AH366" s="5">
        <v>30</v>
      </c>
      <c r="AI366" s="5">
        <v>31</v>
      </c>
      <c r="AJ366" s="5">
        <v>32</v>
      </c>
      <c r="AK366" s="5">
        <v>33</v>
      </c>
      <c r="AL366" s="5">
        <v>34</v>
      </c>
      <c r="AM366" s="5">
        <v>35</v>
      </c>
      <c r="AN366" s="5">
        <v>36</v>
      </c>
      <c r="AO366" s="5">
        <v>37</v>
      </c>
      <c r="AP366" s="5">
        <v>38</v>
      </c>
      <c r="AQ366" s="110"/>
      <c r="AR366" s="142"/>
      <c r="AS366" s="143"/>
    </row>
    <row r="367" spans="1:45" ht="12.75" customHeight="1" x14ac:dyDescent="0.25">
      <c r="A367" s="141" t="s">
        <v>25</v>
      </c>
      <c r="B367" s="104" t="s">
        <v>13</v>
      </c>
      <c r="C367" s="53" t="s">
        <v>113</v>
      </c>
      <c r="D367" s="54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44"/>
      <c r="AN367" s="44"/>
      <c r="AO367" s="44"/>
      <c r="AP367" s="44"/>
      <c r="AQ367" s="7">
        <f t="shared" ref="AQ367:AQ414" si="68">SUM(E367:AP367)</f>
        <v>0</v>
      </c>
      <c r="AR367" s="3">
        <f>34*3</f>
        <v>102</v>
      </c>
      <c r="AS367" s="8">
        <f t="shared" ref="AS367:AS414" si="69">AQ367/AR367</f>
        <v>0</v>
      </c>
    </row>
    <row r="368" spans="1:45" x14ac:dyDescent="0.25">
      <c r="A368" s="141"/>
      <c r="B368" s="105"/>
      <c r="C368" s="53" t="s">
        <v>114</v>
      </c>
      <c r="D368" s="54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44"/>
      <c r="AN368" s="44"/>
      <c r="AO368" s="44"/>
      <c r="AP368" s="44"/>
      <c r="AQ368" s="7">
        <f t="shared" si="68"/>
        <v>0</v>
      </c>
      <c r="AR368" s="3">
        <f t="shared" ref="AR368:AR381" si="70">34*3</f>
        <v>102</v>
      </c>
      <c r="AS368" s="8">
        <f t="shared" si="69"/>
        <v>0</v>
      </c>
    </row>
    <row r="369" spans="1:45" ht="12.75" customHeight="1" x14ac:dyDescent="0.25">
      <c r="A369" s="141"/>
      <c r="B369" s="106"/>
      <c r="C369" s="53" t="s">
        <v>115</v>
      </c>
      <c r="D369" s="54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44"/>
      <c r="AN369" s="44"/>
      <c r="AO369" s="44"/>
      <c r="AP369" s="44"/>
      <c r="AQ369" s="7">
        <f t="shared" si="68"/>
        <v>0</v>
      </c>
      <c r="AR369" s="3">
        <f t="shared" si="70"/>
        <v>102</v>
      </c>
      <c r="AS369" s="8">
        <f t="shared" si="69"/>
        <v>0</v>
      </c>
    </row>
    <row r="370" spans="1:45" ht="12.75" customHeight="1" x14ac:dyDescent="0.25">
      <c r="A370" s="141"/>
      <c r="B370" s="104" t="s">
        <v>27</v>
      </c>
      <c r="C370" s="53" t="s">
        <v>113</v>
      </c>
      <c r="D370" s="54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44"/>
      <c r="AN370" s="44"/>
      <c r="AO370" s="44"/>
      <c r="AP370" s="44"/>
      <c r="AQ370" s="7">
        <f t="shared" si="68"/>
        <v>0</v>
      </c>
      <c r="AR370" s="3">
        <f t="shared" si="70"/>
        <v>102</v>
      </c>
      <c r="AS370" s="8">
        <f t="shared" si="69"/>
        <v>0</v>
      </c>
    </row>
    <row r="371" spans="1:45" ht="12.75" customHeight="1" x14ac:dyDescent="0.25">
      <c r="A371" s="141"/>
      <c r="B371" s="105"/>
      <c r="C371" s="53" t="s">
        <v>114</v>
      </c>
      <c r="D371" s="52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44"/>
      <c r="AN371" s="44"/>
      <c r="AO371" s="44"/>
      <c r="AP371" s="44"/>
      <c r="AQ371" s="7">
        <f t="shared" si="68"/>
        <v>0</v>
      </c>
      <c r="AR371" s="3">
        <f t="shared" si="70"/>
        <v>102</v>
      </c>
      <c r="AS371" s="8">
        <f t="shared" si="69"/>
        <v>0</v>
      </c>
    </row>
    <row r="372" spans="1:45" x14ac:dyDescent="0.25">
      <c r="A372" s="141"/>
      <c r="B372" s="106"/>
      <c r="C372" s="53" t="s">
        <v>115</v>
      </c>
      <c r="D372" s="54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44"/>
      <c r="AN372" s="44"/>
      <c r="AO372" s="44"/>
      <c r="AP372" s="44"/>
      <c r="AQ372" s="7">
        <f t="shared" si="68"/>
        <v>0</v>
      </c>
      <c r="AR372" s="3">
        <f t="shared" si="70"/>
        <v>102</v>
      </c>
      <c r="AS372" s="8">
        <f t="shared" si="69"/>
        <v>0</v>
      </c>
    </row>
    <row r="373" spans="1:45" x14ac:dyDescent="0.25">
      <c r="A373" s="141"/>
      <c r="B373" s="104" t="s">
        <v>12</v>
      </c>
      <c r="C373" s="53" t="s">
        <v>113</v>
      </c>
      <c r="D373" s="52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44"/>
      <c r="AN373" s="44"/>
      <c r="AO373" s="44"/>
      <c r="AP373" s="44"/>
      <c r="AQ373" s="7">
        <f t="shared" si="68"/>
        <v>0</v>
      </c>
      <c r="AR373" s="3">
        <f t="shared" si="70"/>
        <v>102</v>
      </c>
      <c r="AS373" s="8">
        <f t="shared" si="69"/>
        <v>0</v>
      </c>
    </row>
    <row r="374" spans="1:45" x14ac:dyDescent="0.25">
      <c r="A374" s="141"/>
      <c r="B374" s="105"/>
      <c r="C374" s="53" t="s">
        <v>114</v>
      </c>
      <c r="D374" s="54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44"/>
      <c r="AN374" s="44"/>
      <c r="AO374" s="44"/>
      <c r="AP374" s="44"/>
      <c r="AQ374" s="7">
        <f t="shared" si="68"/>
        <v>0</v>
      </c>
      <c r="AR374" s="3">
        <f t="shared" si="70"/>
        <v>102</v>
      </c>
      <c r="AS374" s="8">
        <f t="shared" si="69"/>
        <v>0</v>
      </c>
    </row>
    <row r="375" spans="1:45" ht="12.75" customHeight="1" x14ac:dyDescent="0.25">
      <c r="A375" s="141"/>
      <c r="B375" s="106"/>
      <c r="C375" s="53" t="s">
        <v>115</v>
      </c>
      <c r="D375" s="54"/>
      <c r="E375" s="27"/>
      <c r="F375" s="27"/>
      <c r="G375" s="27"/>
      <c r="H375" s="27"/>
      <c r="I375" s="43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44"/>
      <c r="AN375" s="44"/>
      <c r="AO375" s="44"/>
      <c r="AP375" s="44"/>
      <c r="AQ375" s="7">
        <f t="shared" si="68"/>
        <v>0</v>
      </c>
      <c r="AR375" s="3">
        <f t="shared" si="70"/>
        <v>102</v>
      </c>
      <c r="AS375" s="8">
        <f t="shared" si="69"/>
        <v>0</v>
      </c>
    </row>
    <row r="376" spans="1:45" ht="12.75" customHeight="1" x14ac:dyDescent="0.25">
      <c r="A376" s="141"/>
      <c r="B376" s="104" t="s">
        <v>100</v>
      </c>
      <c r="C376" s="53" t="s">
        <v>113</v>
      </c>
      <c r="D376" s="54"/>
      <c r="E376" s="27"/>
      <c r="F376" s="27"/>
      <c r="G376" s="27"/>
      <c r="H376" s="45"/>
      <c r="I376" s="43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44"/>
      <c r="AN376" s="44"/>
      <c r="AO376" s="44"/>
      <c r="AP376" s="44"/>
      <c r="AQ376" s="7">
        <f t="shared" si="68"/>
        <v>0</v>
      </c>
      <c r="AR376" s="3">
        <f t="shared" si="70"/>
        <v>102</v>
      </c>
      <c r="AS376" s="8">
        <f t="shared" si="69"/>
        <v>0</v>
      </c>
    </row>
    <row r="377" spans="1:45" ht="12.75" customHeight="1" x14ac:dyDescent="0.25">
      <c r="A377" s="141"/>
      <c r="B377" s="105"/>
      <c r="C377" s="53" t="s">
        <v>114</v>
      </c>
      <c r="D377" s="82"/>
      <c r="E377" s="27"/>
      <c r="F377" s="27"/>
      <c r="G377" s="27"/>
      <c r="H377" s="43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44"/>
      <c r="AN377" s="44"/>
      <c r="AO377" s="44"/>
      <c r="AP377" s="44"/>
      <c r="AQ377" s="7">
        <f t="shared" si="68"/>
        <v>0</v>
      </c>
      <c r="AR377" s="3">
        <f t="shared" si="70"/>
        <v>102</v>
      </c>
      <c r="AS377" s="8">
        <f t="shared" si="69"/>
        <v>0</v>
      </c>
    </row>
    <row r="378" spans="1:45" ht="12.75" customHeight="1" x14ac:dyDescent="0.25">
      <c r="A378" s="141"/>
      <c r="B378" s="106"/>
      <c r="C378" s="53" t="s">
        <v>115</v>
      </c>
      <c r="D378" s="54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44"/>
      <c r="AJ378" s="44"/>
      <c r="AK378" s="27"/>
      <c r="AL378" s="27"/>
      <c r="AM378" s="44"/>
      <c r="AN378" s="44"/>
      <c r="AO378" s="44"/>
      <c r="AP378" s="44"/>
      <c r="AQ378" s="7">
        <f t="shared" si="68"/>
        <v>0</v>
      </c>
      <c r="AR378" s="3">
        <f t="shared" si="70"/>
        <v>102</v>
      </c>
      <c r="AS378" s="8">
        <f t="shared" si="69"/>
        <v>0</v>
      </c>
    </row>
    <row r="379" spans="1:45" x14ac:dyDescent="0.25">
      <c r="A379" s="141"/>
      <c r="B379" s="104" t="s">
        <v>101</v>
      </c>
      <c r="C379" s="53" t="s">
        <v>113</v>
      </c>
      <c r="D379" s="54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44"/>
      <c r="AJ379" s="44"/>
      <c r="AK379" s="27"/>
      <c r="AL379" s="27"/>
      <c r="AM379" s="44"/>
      <c r="AN379" s="44"/>
      <c r="AO379" s="44"/>
      <c r="AP379" s="44"/>
      <c r="AQ379" s="7">
        <f t="shared" si="68"/>
        <v>0</v>
      </c>
      <c r="AR379" s="3">
        <f t="shared" si="70"/>
        <v>102</v>
      </c>
      <c r="AS379" s="8">
        <f t="shared" si="69"/>
        <v>0</v>
      </c>
    </row>
    <row r="380" spans="1:45" ht="12.75" customHeight="1" x14ac:dyDescent="0.25">
      <c r="A380" s="141"/>
      <c r="B380" s="105"/>
      <c r="C380" s="53" t="s">
        <v>114</v>
      </c>
      <c r="D380" s="54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44"/>
      <c r="AJ380" s="44"/>
      <c r="AK380" s="27"/>
      <c r="AL380" s="27"/>
      <c r="AM380" s="44"/>
      <c r="AN380" s="44"/>
      <c r="AO380" s="44"/>
      <c r="AP380" s="44"/>
      <c r="AQ380" s="7">
        <f t="shared" si="68"/>
        <v>0</v>
      </c>
      <c r="AR380" s="3">
        <f t="shared" si="70"/>
        <v>102</v>
      </c>
      <c r="AS380" s="8">
        <f t="shared" si="69"/>
        <v>0</v>
      </c>
    </row>
    <row r="381" spans="1:45" ht="12.75" customHeight="1" x14ac:dyDescent="0.25">
      <c r="A381" s="141"/>
      <c r="B381" s="106"/>
      <c r="C381" s="53" t="s">
        <v>115</v>
      </c>
      <c r="D381" s="54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44"/>
      <c r="AJ381" s="44"/>
      <c r="AK381" s="27"/>
      <c r="AL381" s="27"/>
      <c r="AM381" s="44"/>
      <c r="AN381" s="44"/>
      <c r="AO381" s="44"/>
      <c r="AP381" s="44"/>
      <c r="AQ381" s="7">
        <f t="shared" si="68"/>
        <v>0</v>
      </c>
      <c r="AR381" s="3">
        <f t="shared" si="70"/>
        <v>102</v>
      </c>
      <c r="AS381" s="8">
        <f t="shared" si="69"/>
        <v>0</v>
      </c>
    </row>
    <row r="382" spans="1:45" ht="12.75" customHeight="1" x14ac:dyDescent="0.25">
      <c r="A382" s="141"/>
      <c r="B382" s="104" t="s">
        <v>102</v>
      </c>
      <c r="C382" s="53" t="s">
        <v>113</v>
      </c>
      <c r="D382" s="52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4"/>
      <c r="AJ382" s="44"/>
      <c r="AK382" s="27"/>
      <c r="AL382" s="27"/>
      <c r="AM382" s="44"/>
      <c r="AN382" s="44"/>
      <c r="AO382" s="44"/>
      <c r="AP382" s="44"/>
      <c r="AQ382" s="7">
        <f t="shared" si="68"/>
        <v>0</v>
      </c>
      <c r="AR382" s="3">
        <f>34*1</f>
        <v>34</v>
      </c>
      <c r="AS382" s="8">
        <f t="shared" si="69"/>
        <v>0</v>
      </c>
    </row>
    <row r="383" spans="1:45" x14ac:dyDescent="0.25">
      <c r="A383" s="141"/>
      <c r="B383" s="105"/>
      <c r="C383" s="53" t="s">
        <v>114</v>
      </c>
      <c r="D383" s="54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44"/>
      <c r="AJ383" s="44"/>
      <c r="AK383" s="27"/>
      <c r="AL383" s="27"/>
      <c r="AM383" s="44"/>
      <c r="AN383" s="44"/>
      <c r="AO383" s="44"/>
      <c r="AP383" s="44"/>
      <c r="AQ383" s="7">
        <f t="shared" si="68"/>
        <v>0</v>
      </c>
      <c r="AR383" s="3">
        <f t="shared" ref="AR383:AR387" si="71">34*1</f>
        <v>34</v>
      </c>
      <c r="AS383" s="8">
        <f t="shared" si="69"/>
        <v>0</v>
      </c>
    </row>
    <row r="384" spans="1:45" x14ac:dyDescent="0.25">
      <c r="A384" s="141"/>
      <c r="B384" s="106"/>
      <c r="C384" s="53" t="s">
        <v>115</v>
      </c>
      <c r="D384" s="52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4"/>
      <c r="AJ384" s="44"/>
      <c r="AK384" s="27"/>
      <c r="AL384" s="27"/>
      <c r="AM384" s="44"/>
      <c r="AN384" s="44"/>
      <c r="AO384" s="44"/>
      <c r="AP384" s="44"/>
      <c r="AQ384" s="7">
        <f t="shared" si="68"/>
        <v>0</v>
      </c>
      <c r="AR384" s="3">
        <f t="shared" si="71"/>
        <v>34</v>
      </c>
      <c r="AS384" s="8">
        <f t="shared" si="69"/>
        <v>0</v>
      </c>
    </row>
    <row r="385" spans="1:45" x14ac:dyDescent="0.25">
      <c r="A385" s="141"/>
      <c r="B385" s="104" t="s">
        <v>35</v>
      </c>
      <c r="C385" s="53" t="s">
        <v>113</v>
      </c>
      <c r="D385" s="52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44"/>
      <c r="AK385" s="27"/>
      <c r="AL385" s="27"/>
      <c r="AM385" s="44"/>
      <c r="AN385" s="44"/>
      <c r="AO385" s="44"/>
      <c r="AP385" s="44"/>
      <c r="AQ385" s="7">
        <f t="shared" si="68"/>
        <v>0</v>
      </c>
      <c r="AR385" s="3">
        <f t="shared" si="71"/>
        <v>34</v>
      </c>
      <c r="AS385" s="8">
        <f t="shared" si="69"/>
        <v>0</v>
      </c>
    </row>
    <row r="386" spans="1:45" x14ac:dyDescent="0.25">
      <c r="A386" s="141"/>
      <c r="B386" s="105"/>
      <c r="C386" s="53" t="s">
        <v>114</v>
      </c>
      <c r="D386" s="52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4"/>
      <c r="AJ386" s="44"/>
      <c r="AK386" s="27"/>
      <c r="AL386" s="27"/>
      <c r="AM386" s="44"/>
      <c r="AN386" s="44"/>
      <c r="AO386" s="44"/>
      <c r="AP386" s="44"/>
      <c r="AQ386" s="7">
        <f t="shared" si="68"/>
        <v>0</v>
      </c>
      <c r="AR386" s="3">
        <f t="shared" si="71"/>
        <v>34</v>
      </c>
      <c r="AS386" s="8">
        <f t="shared" si="69"/>
        <v>0</v>
      </c>
    </row>
    <row r="387" spans="1:45" x14ac:dyDescent="0.25">
      <c r="A387" s="141"/>
      <c r="B387" s="105"/>
      <c r="C387" s="53" t="s">
        <v>115</v>
      </c>
      <c r="D387" s="52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7">
        <f t="shared" si="68"/>
        <v>0</v>
      </c>
      <c r="AR387" s="3">
        <f t="shared" si="71"/>
        <v>34</v>
      </c>
      <c r="AS387" s="8">
        <f t="shared" si="69"/>
        <v>0</v>
      </c>
    </row>
    <row r="388" spans="1:45" x14ac:dyDescent="0.25">
      <c r="A388" s="141"/>
      <c r="B388" s="104" t="s">
        <v>28</v>
      </c>
      <c r="C388" s="53" t="s">
        <v>113</v>
      </c>
      <c r="D388" s="52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7">
        <f t="shared" si="68"/>
        <v>0</v>
      </c>
      <c r="AR388" s="3">
        <f>34*2</f>
        <v>68</v>
      </c>
      <c r="AS388" s="8">
        <f t="shared" si="69"/>
        <v>0</v>
      </c>
    </row>
    <row r="389" spans="1:45" x14ac:dyDescent="0.25">
      <c r="A389" s="141"/>
      <c r="B389" s="105"/>
      <c r="C389" s="53" t="s">
        <v>114</v>
      </c>
      <c r="D389" s="52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7">
        <f t="shared" si="68"/>
        <v>0</v>
      </c>
      <c r="AR389" s="3">
        <f t="shared" ref="AR389:AR390" si="72">34*2</f>
        <v>68</v>
      </c>
      <c r="AS389" s="8">
        <f t="shared" si="69"/>
        <v>0</v>
      </c>
    </row>
    <row r="390" spans="1:45" x14ac:dyDescent="0.25">
      <c r="A390" s="141"/>
      <c r="B390" s="106"/>
      <c r="C390" s="53" t="s">
        <v>115</v>
      </c>
      <c r="D390" s="52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7">
        <f t="shared" si="68"/>
        <v>0</v>
      </c>
      <c r="AR390" s="3">
        <f t="shared" si="72"/>
        <v>68</v>
      </c>
      <c r="AS390" s="8">
        <f t="shared" si="69"/>
        <v>0</v>
      </c>
    </row>
    <row r="391" spans="1:45" x14ac:dyDescent="0.25">
      <c r="A391" s="141"/>
      <c r="B391" s="104" t="s">
        <v>32</v>
      </c>
      <c r="C391" s="53" t="s">
        <v>113</v>
      </c>
      <c r="D391" s="52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7">
        <f t="shared" si="68"/>
        <v>0</v>
      </c>
      <c r="AR391" s="3">
        <f>34*1</f>
        <v>34</v>
      </c>
      <c r="AS391" s="8">
        <f t="shared" si="69"/>
        <v>0</v>
      </c>
    </row>
    <row r="392" spans="1:45" x14ac:dyDescent="0.25">
      <c r="A392" s="141"/>
      <c r="B392" s="105"/>
      <c r="C392" s="53" t="s">
        <v>114</v>
      </c>
      <c r="D392" s="52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7"/>
      <c r="AM392" s="44"/>
      <c r="AN392" s="44"/>
      <c r="AO392" s="44"/>
      <c r="AP392" s="44"/>
      <c r="AQ392" s="7">
        <f t="shared" si="68"/>
        <v>0</v>
      </c>
      <c r="AR392" s="3">
        <f t="shared" ref="AR392:AR393" si="73">34*1</f>
        <v>34</v>
      </c>
      <c r="AS392" s="8">
        <f t="shared" si="69"/>
        <v>0</v>
      </c>
    </row>
    <row r="393" spans="1:45" x14ac:dyDescent="0.25">
      <c r="A393" s="141"/>
      <c r="B393" s="106"/>
      <c r="C393" s="53" t="s">
        <v>115</v>
      </c>
      <c r="D393" s="52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7">
        <f t="shared" si="68"/>
        <v>0</v>
      </c>
      <c r="AR393" s="3">
        <f t="shared" si="73"/>
        <v>34</v>
      </c>
      <c r="AS393" s="8">
        <f t="shared" si="69"/>
        <v>0</v>
      </c>
    </row>
    <row r="394" spans="1:45" x14ac:dyDescent="0.25">
      <c r="A394" s="141"/>
      <c r="B394" s="104" t="s">
        <v>30</v>
      </c>
      <c r="C394" s="53" t="s">
        <v>113</v>
      </c>
      <c r="D394" s="52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7">
        <f t="shared" si="68"/>
        <v>0</v>
      </c>
      <c r="AR394" s="3">
        <f>34*2</f>
        <v>68</v>
      </c>
      <c r="AS394" s="8">
        <f t="shared" si="69"/>
        <v>0</v>
      </c>
    </row>
    <row r="395" spans="1:45" x14ac:dyDescent="0.25">
      <c r="A395" s="141"/>
      <c r="B395" s="105"/>
      <c r="C395" s="53" t="s">
        <v>114</v>
      </c>
      <c r="D395" s="52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44"/>
      <c r="AJ395" s="44"/>
      <c r="AK395" s="27"/>
      <c r="AL395" s="27"/>
      <c r="AM395" s="44"/>
      <c r="AN395" s="44"/>
      <c r="AO395" s="44"/>
      <c r="AP395" s="44"/>
      <c r="AQ395" s="7">
        <f t="shared" si="68"/>
        <v>0</v>
      </c>
      <c r="AR395" s="3">
        <f t="shared" ref="AR395:AR396" si="74">34*2</f>
        <v>68</v>
      </c>
      <c r="AS395" s="8">
        <f t="shared" si="69"/>
        <v>0</v>
      </c>
    </row>
    <row r="396" spans="1:45" x14ac:dyDescent="0.25">
      <c r="A396" s="141"/>
      <c r="B396" s="106"/>
      <c r="C396" s="53" t="s">
        <v>115</v>
      </c>
      <c r="D396" s="52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7">
        <f t="shared" si="68"/>
        <v>0</v>
      </c>
      <c r="AR396" s="3">
        <f t="shared" si="74"/>
        <v>68</v>
      </c>
      <c r="AS396" s="8">
        <f t="shared" si="69"/>
        <v>0</v>
      </c>
    </row>
    <row r="397" spans="1:45" x14ac:dyDescent="0.25">
      <c r="A397" s="141"/>
      <c r="B397" s="104" t="s">
        <v>34</v>
      </c>
      <c r="C397" s="53" t="s">
        <v>113</v>
      </c>
      <c r="D397" s="52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44"/>
      <c r="AN397" s="44"/>
      <c r="AO397" s="44"/>
      <c r="AP397" s="44"/>
      <c r="AQ397" s="7">
        <f t="shared" si="68"/>
        <v>0</v>
      </c>
      <c r="AR397" s="3">
        <f>34*3</f>
        <v>102</v>
      </c>
      <c r="AS397" s="8">
        <f t="shared" si="69"/>
        <v>0</v>
      </c>
    </row>
    <row r="398" spans="1:45" x14ac:dyDescent="0.25">
      <c r="A398" s="141"/>
      <c r="B398" s="105"/>
      <c r="C398" s="53" t="s">
        <v>114</v>
      </c>
      <c r="D398" s="52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44"/>
      <c r="AJ398" s="44"/>
      <c r="AK398" s="27"/>
      <c r="AL398" s="27"/>
      <c r="AM398" s="44"/>
      <c r="AN398" s="44"/>
      <c r="AO398" s="44"/>
      <c r="AP398" s="44"/>
      <c r="AQ398" s="7">
        <f t="shared" si="68"/>
        <v>0</v>
      </c>
      <c r="AR398" s="3">
        <f t="shared" ref="AR398:AR399" si="75">34*3</f>
        <v>102</v>
      </c>
      <c r="AS398" s="8">
        <f t="shared" si="69"/>
        <v>0</v>
      </c>
    </row>
    <row r="399" spans="1:45" x14ac:dyDescent="0.25">
      <c r="A399" s="141"/>
      <c r="B399" s="106"/>
      <c r="C399" s="53" t="s">
        <v>115</v>
      </c>
      <c r="D399" s="52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44"/>
      <c r="AJ399" s="44"/>
      <c r="AK399" s="27"/>
      <c r="AL399" s="27"/>
      <c r="AM399" s="44"/>
      <c r="AN399" s="44"/>
      <c r="AO399" s="44"/>
      <c r="AP399" s="44"/>
      <c r="AQ399" s="7">
        <f t="shared" si="68"/>
        <v>0</v>
      </c>
      <c r="AR399" s="3">
        <f t="shared" si="75"/>
        <v>102</v>
      </c>
      <c r="AS399" s="8">
        <f t="shared" si="69"/>
        <v>0</v>
      </c>
    </row>
    <row r="400" spans="1:45" x14ac:dyDescent="0.25">
      <c r="A400" s="141"/>
      <c r="B400" s="107" t="s">
        <v>37</v>
      </c>
      <c r="C400" s="53" t="s">
        <v>113</v>
      </c>
      <c r="D400" s="52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44"/>
      <c r="AJ400" s="44"/>
      <c r="AK400" s="27"/>
      <c r="AL400" s="27"/>
      <c r="AM400" s="44"/>
      <c r="AN400" s="44"/>
      <c r="AO400" s="44"/>
      <c r="AP400" s="44"/>
      <c r="AQ400" s="7">
        <f t="shared" si="68"/>
        <v>0</v>
      </c>
      <c r="AR400" s="3">
        <f>34*2</f>
        <v>68</v>
      </c>
      <c r="AS400" s="8">
        <f t="shared" si="69"/>
        <v>0</v>
      </c>
    </row>
    <row r="401" spans="1:45" x14ac:dyDescent="0.25">
      <c r="A401" s="141"/>
      <c r="B401" s="107"/>
      <c r="C401" s="53" t="s">
        <v>114</v>
      </c>
      <c r="D401" s="52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44"/>
      <c r="AJ401" s="44"/>
      <c r="AK401" s="27"/>
      <c r="AL401" s="27"/>
      <c r="AM401" s="44"/>
      <c r="AN401" s="44"/>
      <c r="AO401" s="44"/>
      <c r="AP401" s="44"/>
      <c r="AQ401" s="7">
        <f t="shared" si="68"/>
        <v>0</v>
      </c>
      <c r="AR401" s="3">
        <f t="shared" ref="AR401:AR405" si="76">34*2</f>
        <v>68</v>
      </c>
      <c r="AS401" s="8">
        <f t="shared" si="69"/>
        <v>0</v>
      </c>
    </row>
    <row r="402" spans="1:45" x14ac:dyDescent="0.25">
      <c r="A402" s="141"/>
      <c r="B402" s="107"/>
      <c r="C402" s="53" t="s">
        <v>115</v>
      </c>
      <c r="D402" s="52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si="68"/>
        <v>0</v>
      </c>
      <c r="AR402" s="3">
        <f t="shared" si="76"/>
        <v>68</v>
      </c>
      <c r="AS402" s="8">
        <f t="shared" si="69"/>
        <v>0</v>
      </c>
    </row>
    <row r="403" spans="1:45" x14ac:dyDescent="0.25">
      <c r="A403" s="141"/>
      <c r="B403" s="107" t="s">
        <v>29</v>
      </c>
      <c r="C403" s="53" t="s">
        <v>113</v>
      </c>
      <c r="D403" s="52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68"/>
        <v>0</v>
      </c>
      <c r="AR403" s="3">
        <f t="shared" si="76"/>
        <v>68</v>
      </c>
      <c r="AS403" s="8">
        <f t="shared" si="69"/>
        <v>0</v>
      </c>
    </row>
    <row r="404" spans="1:45" x14ac:dyDescent="0.25">
      <c r="A404" s="141"/>
      <c r="B404" s="107"/>
      <c r="C404" s="53" t="s">
        <v>114</v>
      </c>
      <c r="D404" s="52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68"/>
        <v>0</v>
      </c>
      <c r="AR404" s="3">
        <f t="shared" si="76"/>
        <v>68</v>
      </c>
      <c r="AS404" s="8">
        <f t="shared" si="69"/>
        <v>0</v>
      </c>
    </row>
    <row r="405" spans="1:45" x14ac:dyDescent="0.25">
      <c r="A405" s="141"/>
      <c r="B405" s="107"/>
      <c r="C405" s="53" t="s">
        <v>115</v>
      </c>
      <c r="D405" s="52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68"/>
        <v>0</v>
      </c>
      <c r="AR405" s="3">
        <f t="shared" si="76"/>
        <v>68</v>
      </c>
      <c r="AS405" s="8">
        <f t="shared" si="69"/>
        <v>0</v>
      </c>
    </row>
    <row r="406" spans="1:45" x14ac:dyDescent="0.25">
      <c r="A406" s="141"/>
      <c r="B406" s="107" t="s">
        <v>87</v>
      </c>
      <c r="C406" s="53" t="s">
        <v>113</v>
      </c>
      <c r="D406" s="52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68"/>
        <v>0</v>
      </c>
      <c r="AR406" s="3">
        <f>34*1</f>
        <v>34</v>
      </c>
      <c r="AS406" s="8">
        <f t="shared" si="69"/>
        <v>0</v>
      </c>
    </row>
    <row r="407" spans="1:45" x14ac:dyDescent="0.25">
      <c r="A407" s="141"/>
      <c r="B407" s="107"/>
      <c r="C407" s="53" t="s">
        <v>114</v>
      </c>
      <c r="D407" s="52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68"/>
        <v>0</v>
      </c>
      <c r="AR407" s="3">
        <f t="shared" ref="AR407:AR411" si="77">34*1</f>
        <v>34</v>
      </c>
      <c r="AS407" s="8">
        <f t="shared" si="69"/>
        <v>0</v>
      </c>
    </row>
    <row r="408" spans="1:45" x14ac:dyDescent="0.25">
      <c r="A408" s="141"/>
      <c r="B408" s="107"/>
      <c r="C408" s="53" t="s">
        <v>115</v>
      </c>
      <c r="D408" s="52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68"/>
        <v>0</v>
      </c>
      <c r="AR408" s="3">
        <f t="shared" si="77"/>
        <v>34</v>
      </c>
      <c r="AS408" s="8">
        <f t="shared" si="69"/>
        <v>0</v>
      </c>
    </row>
    <row r="409" spans="1:45" x14ac:dyDescent="0.25">
      <c r="A409" s="141"/>
      <c r="B409" s="107" t="s">
        <v>109</v>
      </c>
      <c r="C409" s="53" t="s">
        <v>113</v>
      </c>
      <c r="D409" s="52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68"/>
        <v>0</v>
      </c>
      <c r="AR409" s="3">
        <f t="shared" si="77"/>
        <v>34</v>
      </c>
      <c r="AS409" s="8">
        <f t="shared" si="69"/>
        <v>0</v>
      </c>
    </row>
    <row r="410" spans="1:45" x14ac:dyDescent="0.25">
      <c r="A410" s="141"/>
      <c r="B410" s="107"/>
      <c r="C410" s="53" t="s">
        <v>114</v>
      </c>
      <c r="D410" s="52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68"/>
        <v>0</v>
      </c>
      <c r="AR410" s="3">
        <f t="shared" si="77"/>
        <v>34</v>
      </c>
      <c r="AS410" s="8">
        <f t="shared" si="69"/>
        <v>0</v>
      </c>
    </row>
    <row r="411" spans="1:45" x14ac:dyDescent="0.25">
      <c r="A411" s="141"/>
      <c r="B411" s="107"/>
      <c r="C411" s="53" t="s">
        <v>115</v>
      </c>
      <c r="D411" s="52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44"/>
      <c r="AJ411" s="44"/>
      <c r="AK411" s="27"/>
      <c r="AL411" s="27"/>
      <c r="AM411" s="44"/>
      <c r="AN411" s="44"/>
      <c r="AO411" s="44"/>
      <c r="AP411" s="44"/>
      <c r="AQ411" s="7">
        <f t="shared" si="68"/>
        <v>0</v>
      </c>
      <c r="AR411" s="3">
        <f t="shared" si="77"/>
        <v>34</v>
      </c>
      <c r="AS411" s="8">
        <f t="shared" si="69"/>
        <v>0</v>
      </c>
    </row>
    <row r="412" spans="1:45" ht="12.75" customHeight="1" x14ac:dyDescent="0.25">
      <c r="A412" s="141"/>
      <c r="B412" s="107" t="s">
        <v>75</v>
      </c>
      <c r="C412" s="53" t="s">
        <v>113</v>
      </c>
      <c r="D412" s="54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43"/>
      <c r="U412" s="27"/>
      <c r="V412" s="27"/>
      <c r="W412" s="27"/>
      <c r="X412" s="27"/>
      <c r="Y412" s="27"/>
      <c r="Z412" s="27"/>
      <c r="AA412" s="27"/>
      <c r="AB412" s="27"/>
      <c r="AC412" s="27"/>
      <c r="AD412" s="43"/>
      <c r="AE412" s="27"/>
      <c r="AF412" s="27"/>
      <c r="AG412" s="27"/>
      <c r="AH412" s="27"/>
      <c r="AI412" s="44"/>
      <c r="AJ412" s="44"/>
      <c r="AK412" s="27"/>
      <c r="AL412" s="27"/>
      <c r="AM412" s="44"/>
      <c r="AN412" s="44"/>
      <c r="AO412" s="44"/>
      <c r="AP412" s="44"/>
      <c r="AQ412" s="7">
        <f t="shared" si="68"/>
        <v>0</v>
      </c>
      <c r="AR412" s="3">
        <f>34*2</f>
        <v>68</v>
      </c>
      <c r="AS412" s="8">
        <f t="shared" si="69"/>
        <v>0</v>
      </c>
    </row>
    <row r="413" spans="1:45" ht="12.75" customHeight="1" x14ac:dyDescent="0.25">
      <c r="A413" s="141"/>
      <c r="B413" s="107"/>
      <c r="C413" s="53" t="s">
        <v>114</v>
      </c>
      <c r="D413" s="54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45"/>
      <c r="T413" s="43"/>
      <c r="U413" s="27"/>
      <c r="V413" s="27"/>
      <c r="W413" s="27"/>
      <c r="X413" s="27"/>
      <c r="Y413" s="27"/>
      <c r="Z413" s="27"/>
      <c r="AA413" s="27"/>
      <c r="AB413" s="27"/>
      <c r="AC413" s="45"/>
      <c r="AD413" s="43"/>
      <c r="AE413" s="27"/>
      <c r="AF413" s="27"/>
      <c r="AG413" s="27"/>
      <c r="AH413" s="27"/>
      <c r="AI413" s="44"/>
      <c r="AJ413" s="44"/>
      <c r="AK413" s="27"/>
      <c r="AL413" s="27"/>
      <c r="AM413" s="44"/>
      <c r="AN413" s="44"/>
      <c r="AO413" s="44"/>
      <c r="AP413" s="44"/>
      <c r="AQ413" s="7">
        <f t="shared" si="68"/>
        <v>0</v>
      </c>
      <c r="AR413" s="3">
        <f t="shared" ref="AR413:AR414" si="78">34*2</f>
        <v>68</v>
      </c>
      <c r="AS413" s="8">
        <f t="shared" si="69"/>
        <v>0</v>
      </c>
    </row>
    <row r="414" spans="1:45" ht="12.75" customHeight="1" x14ac:dyDescent="0.25">
      <c r="A414" s="141"/>
      <c r="B414" s="107"/>
      <c r="C414" s="53" t="s">
        <v>115</v>
      </c>
      <c r="D414" s="52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43"/>
      <c r="T414" s="27"/>
      <c r="U414" s="27"/>
      <c r="V414" s="27"/>
      <c r="W414" s="27"/>
      <c r="X414" s="27"/>
      <c r="Y414" s="27"/>
      <c r="Z414" s="27"/>
      <c r="AA414" s="27"/>
      <c r="AB414" s="27"/>
      <c r="AC414" s="43"/>
      <c r="AD414" s="27"/>
      <c r="AE414" s="27"/>
      <c r="AF414" s="27"/>
      <c r="AG414" s="27"/>
      <c r="AH414" s="27"/>
      <c r="AI414" s="44"/>
      <c r="AJ414" s="44"/>
      <c r="AK414" s="27"/>
      <c r="AL414" s="27"/>
      <c r="AM414" s="44"/>
      <c r="AN414" s="44"/>
      <c r="AO414" s="44"/>
      <c r="AP414" s="44"/>
      <c r="AQ414" s="7">
        <f t="shared" si="68"/>
        <v>0</v>
      </c>
      <c r="AR414" s="3">
        <f t="shared" si="78"/>
        <v>68</v>
      </c>
      <c r="AS414" s="8">
        <f t="shared" si="69"/>
        <v>0</v>
      </c>
    </row>
    <row r="415" spans="1:45" ht="27" customHeight="1" x14ac:dyDescent="0.25">
      <c r="A415" s="69"/>
      <c r="B415" s="70"/>
      <c r="C415" s="70"/>
      <c r="D415" s="70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  <c r="AF415" s="68"/>
      <c r="AG415" s="68"/>
      <c r="AH415" s="68"/>
      <c r="AI415" s="68"/>
      <c r="AJ415" s="68"/>
      <c r="AK415" s="68"/>
      <c r="AL415" s="68"/>
      <c r="AM415" s="69"/>
      <c r="AN415" s="69"/>
      <c r="AO415" s="69"/>
      <c r="AP415" s="69"/>
      <c r="AQ415" s="69"/>
      <c r="AR415" s="69"/>
      <c r="AS415" s="69"/>
    </row>
    <row r="416" spans="1:45" ht="111.75" customHeight="1" x14ac:dyDescent="0.25">
      <c r="A416" s="145" t="s">
        <v>41</v>
      </c>
      <c r="B416" s="146"/>
      <c r="C416" s="146"/>
      <c r="D416" s="147"/>
      <c r="E416" s="108" t="s">
        <v>40</v>
      </c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  <c r="AD416" s="108"/>
      <c r="AE416" s="108"/>
      <c r="AF416" s="108"/>
      <c r="AG416" s="108"/>
      <c r="AH416" s="108"/>
      <c r="AI416" s="108"/>
      <c r="AJ416" s="108"/>
      <c r="AK416" s="108"/>
      <c r="AL416" s="108"/>
      <c r="AM416" s="108"/>
      <c r="AN416" s="108"/>
      <c r="AO416" s="108"/>
      <c r="AP416" s="108"/>
      <c r="AQ416" s="110" t="s">
        <v>20</v>
      </c>
      <c r="AR416" s="142" t="s">
        <v>22</v>
      </c>
      <c r="AS416" s="143" t="s">
        <v>21</v>
      </c>
    </row>
    <row r="417" spans="1:45" ht="12.75" customHeight="1" x14ac:dyDescent="0.25">
      <c r="A417" s="120" t="s">
        <v>0</v>
      </c>
      <c r="B417" s="136"/>
      <c r="C417" s="121"/>
      <c r="D417" s="23" t="s">
        <v>18</v>
      </c>
      <c r="E417" s="107" t="s">
        <v>1</v>
      </c>
      <c r="F417" s="107"/>
      <c r="G417" s="107"/>
      <c r="H417" s="107"/>
      <c r="I417" s="107" t="s">
        <v>2</v>
      </c>
      <c r="J417" s="107"/>
      <c r="K417" s="107"/>
      <c r="L417" s="107"/>
      <c r="M417" s="107" t="s">
        <v>3</v>
      </c>
      <c r="N417" s="107"/>
      <c r="O417" s="107"/>
      <c r="P417" s="107"/>
      <c r="Q417" s="107" t="s">
        <v>4</v>
      </c>
      <c r="R417" s="107"/>
      <c r="S417" s="107"/>
      <c r="T417" s="107"/>
      <c r="U417" s="107" t="s">
        <v>5</v>
      </c>
      <c r="V417" s="107"/>
      <c r="W417" s="107"/>
      <c r="X417" s="107" t="s">
        <v>6</v>
      </c>
      <c r="Y417" s="107"/>
      <c r="Z417" s="107"/>
      <c r="AA417" s="107"/>
      <c r="AB417" s="107" t="s">
        <v>7</v>
      </c>
      <c r="AC417" s="107"/>
      <c r="AD417" s="107"/>
      <c r="AE417" s="107" t="s">
        <v>8</v>
      </c>
      <c r="AF417" s="107"/>
      <c r="AG417" s="107"/>
      <c r="AH417" s="107"/>
      <c r="AI417" s="107"/>
      <c r="AJ417" s="107" t="s">
        <v>9</v>
      </c>
      <c r="AK417" s="107"/>
      <c r="AL417" s="107"/>
      <c r="AM417" s="107" t="s">
        <v>10</v>
      </c>
      <c r="AN417" s="107"/>
      <c r="AO417" s="107"/>
      <c r="AP417" s="107"/>
      <c r="AQ417" s="110"/>
      <c r="AR417" s="142"/>
      <c r="AS417" s="143"/>
    </row>
    <row r="418" spans="1:45" x14ac:dyDescent="0.25">
      <c r="A418" s="122"/>
      <c r="B418" s="137"/>
      <c r="C418" s="123"/>
      <c r="D418" s="23" t="s">
        <v>19</v>
      </c>
      <c r="E418" s="5">
        <v>1</v>
      </c>
      <c r="F418" s="5">
        <v>2</v>
      </c>
      <c r="G418" s="5">
        <v>3</v>
      </c>
      <c r="H418" s="5">
        <v>4</v>
      </c>
      <c r="I418" s="5">
        <v>5</v>
      </c>
      <c r="J418" s="5">
        <v>6</v>
      </c>
      <c r="K418" s="5">
        <v>7</v>
      </c>
      <c r="L418" s="5">
        <v>8</v>
      </c>
      <c r="M418" s="5">
        <v>9</v>
      </c>
      <c r="N418" s="5">
        <v>10</v>
      </c>
      <c r="O418" s="5">
        <v>11</v>
      </c>
      <c r="P418" s="5">
        <v>12</v>
      </c>
      <c r="Q418" s="5">
        <v>13</v>
      </c>
      <c r="R418" s="5">
        <v>14</v>
      </c>
      <c r="S418" s="5">
        <v>15</v>
      </c>
      <c r="T418" s="5">
        <v>16</v>
      </c>
      <c r="U418" s="5">
        <v>17</v>
      </c>
      <c r="V418" s="5">
        <v>18</v>
      </c>
      <c r="W418" s="5">
        <v>19</v>
      </c>
      <c r="X418" s="5">
        <v>20</v>
      </c>
      <c r="Y418" s="5">
        <v>21</v>
      </c>
      <c r="Z418" s="5">
        <v>22</v>
      </c>
      <c r="AA418" s="5">
        <v>23</v>
      </c>
      <c r="AB418" s="5">
        <v>24</v>
      </c>
      <c r="AC418" s="5">
        <v>25</v>
      </c>
      <c r="AD418" s="5">
        <v>26</v>
      </c>
      <c r="AE418" s="5">
        <v>27</v>
      </c>
      <c r="AF418" s="5">
        <v>28</v>
      </c>
      <c r="AG418" s="5">
        <v>29</v>
      </c>
      <c r="AH418" s="5">
        <v>30</v>
      </c>
      <c r="AI418" s="5">
        <v>31</v>
      </c>
      <c r="AJ418" s="5">
        <v>32</v>
      </c>
      <c r="AK418" s="5">
        <v>33</v>
      </c>
      <c r="AL418" s="5">
        <v>34</v>
      </c>
      <c r="AM418" s="5">
        <v>35</v>
      </c>
      <c r="AN418" s="5">
        <v>36</v>
      </c>
      <c r="AO418" s="5">
        <v>37</v>
      </c>
      <c r="AP418" s="5">
        <v>38</v>
      </c>
      <c r="AQ418" s="110"/>
      <c r="AR418" s="142"/>
      <c r="AS418" s="143"/>
    </row>
    <row r="419" spans="1:45" x14ac:dyDescent="0.25">
      <c r="A419" s="141" t="s">
        <v>25</v>
      </c>
      <c r="B419" s="104" t="s">
        <v>13</v>
      </c>
      <c r="C419" s="55" t="s">
        <v>116</v>
      </c>
      <c r="D419" s="54"/>
      <c r="E419" s="4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44"/>
      <c r="AN419" s="44"/>
      <c r="AO419" s="44"/>
      <c r="AP419" s="44"/>
      <c r="AQ419" s="7">
        <f t="shared" ref="AQ419:AQ466" si="79">SUM(E419:AP419)</f>
        <v>0</v>
      </c>
      <c r="AR419" s="83">
        <f>34*2</f>
        <v>68</v>
      </c>
      <c r="AS419" s="8">
        <f t="shared" ref="AS419:AS466" si="80">AQ419/AR419</f>
        <v>0</v>
      </c>
    </row>
    <row r="420" spans="1:45" x14ac:dyDescent="0.25">
      <c r="A420" s="141"/>
      <c r="B420" s="105"/>
      <c r="C420" s="55" t="s">
        <v>117</v>
      </c>
      <c r="D420" s="54"/>
      <c r="E420" s="4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44"/>
      <c r="AN420" s="44"/>
      <c r="AO420" s="44"/>
      <c r="AP420" s="44"/>
      <c r="AQ420" s="7">
        <f t="shared" si="79"/>
        <v>0</v>
      </c>
      <c r="AR420" s="83">
        <f t="shared" ref="AR420:AR421" si="81">34*2</f>
        <v>68</v>
      </c>
      <c r="AS420" s="8">
        <f t="shared" si="80"/>
        <v>0</v>
      </c>
    </row>
    <row r="421" spans="1:45" x14ac:dyDescent="0.25">
      <c r="A421" s="141"/>
      <c r="B421" s="106"/>
      <c r="C421" s="55" t="s">
        <v>118</v>
      </c>
      <c r="D421" s="54"/>
      <c r="E421" s="4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44"/>
      <c r="AN421" s="44"/>
      <c r="AO421" s="44"/>
      <c r="AP421" s="44"/>
      <c r="AQ421" s="7">
        <f t="shared" si="79"/>
        <v>0</v>
      </c>
      <c r="AR421" s="83">
        <f t="shared" si="81"/>
        <v>68</v>
      </c>
      <c r="AS421" s="8">
        <f t="shared" si="80"/>
        <v>0</v>
      </c>
    </row>
    <row r="422" spans="1:45" x14ac:dyDescent="0.25">
      <c r="A422" s="141"/>
      <c r="B422" s="104" t="s">
        <v>27</v>
      </c>
      <c r="C422" s="55" t="s">
        <v>116</v>
      </c>
      <c r="D422" s="54"/>
      <c r="E422" s="4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44"/>
      <c r="AN422" s="44"/>
      <c r="AO422" s="44"/>
      <c r="AP422" s="44"/>
      <c r="AQ422" s="7">
        <f t="shared" si="79"/>
        <v>0</v>
      </c>
      <c r="AR422" s="83">
        <f>34*3</f>
        <v>102</v>
      </c>
      <c r="AS422" s="8">
        <f t="shared" si="80"/>
        <v>0</v>
      </c>
    </row>
    <row r="423" spans="1:45" ht="15" customHeight="1" x14ac:dyDescent="0.25">
      <c r="A423" s="141"/>
      <c r="B423" s="105"/>
      <c r="C423" s="55" t="s">
        <v>117</v>
      </c>
      <c r="D423" s="52"/>
      <c r="E423" s="4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44"/>
      <c r="AN423" s="44"/>
      <c r="AO423" s="44"/>
      <c r="AP423" s="44"/>
      <c r="AQ423" s="7">
        <f t="shared" si="79"/>
        <v>0</v>
      </c>
      <c r="AR423" s="83">
        <f t="shared" ref="AR423:AR427" si="82">34*3</f>
        <v>102</v>
      </c>
      <c r="AS423" s="8">
        <f t="shared" si="80"/>
        <v>0</v>
      </c>
    </row>
    <row r="424" spans="1:45" x14ac:dyDescent="0.25">
      <c r="A424" s="141"/>
      <c r="B424" s="106"/>
      <c r="C424" s="55" t="s">
        <v>118</v>
      </c>
      <c r="D424" s="54"/>
      <c r="E424" s="4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44"/>
      <c r="AN424" s="44"/>
      <c r="AO424" s="44"/>
      <c r="AP424" s="44"/>
      <c r="AQ424" s="7">
        <f t="shared" si="79"/>
        <v>0</v>
      </c>
      <c r="AR424" s="83">
        <f t="shared" si="82"/>
        <v>102</v>
      </c>
      <c r="AS424" s="8">
        <f t="shared" si="80"/>
        <v>0</v>
      </c>
    </row>
    <row r="425" spans="1:45" x14ac:dyDescent="0.25">
      <c r="A425" s="141"/>
      <c r="B425" s="104" t="s">
        <v>12</v>
      </c>
      <c r="C425" s="55" t="s">
        <v>116</v>
      </c>
      <c r="D425" s="52"/>
      <c r="E425" s="4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44"/>
      <c r="AN425" s="44"/>
      <c r="AO425" s="44"/>
      <c r="AP425" s="44"/>
      <c r="AQ425" s="7">
        <f t="shared" si="79"/>
        <v>0</v>
      </c>
      <c r="AR425" s="83">
        <f t="shared" si="82"/>
        <v>102</v>
      </c>
      <c r="AS425" s="8">
        <f t="shared" si="80"/>
        <v>0</v>
      </c>
    </row>
    <row r="426" spans="1:45" x14ac:dyDescent="0.25">
      <c r="A426" s="141"/>
      <c r="B426" s="105"/>
      <c r="C426" s="55" t="s">
        <v>117</v>
      </c>
      <c r="D426" s="54"/>
      <c r="E426" s="4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44"/>
      <c r="AN426" s="44"/>
      <c r="AO426" s="44"/>
      <c r="AP426" s="44"/>
      <c r="AQ426" s="7">
        <f t="shared" si="79"/>
        <v>0</v>
      </c>
      <c r="AR426" s="83">
        <f t="shared" si="82"/>
        <v>102</v>
      </c>
      <c r="AS426" s="8">
        <f t="shared" si="80"/>
        <v>0</v>
      </c>
    </row>
    <row r="427" spans="1:45" x14ac:dyDescent="0.25">
      <c r="A427" s="141"/>
      <c r="B427" s="106"/>
      <c r="C427" s="55" t="s">
        <v>118</v>
      </c>
      <c r="D427" s="54"/>
      <c r="E427" s="4"/>
      <c r="F427" s="27"/>
      <c r="G427" s="27"/>
      <c r="H427" s="27"/>
      <c r="I427" s="43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44"/>
      <c r="AN427" s="44"/>
      <c r="AO427" s="44"/>
      <c r="AP427" s="44"/>
      <c r="AQ427" s="7">
        <f t="shared" si="79"/>
        <v>0</v>
      </c>
      <c r="AR427" s="83">
        <f t="shared" si="82"/>
        <v>102</v>
      </c>
      <c r="AS427" s="8">
        <f t="shared" si="80"/>
        <v>0</v>
      </c>
    </row>
    <row r="428" spans="1:45" ht="14.25" customHeight="1" x14ac:dyDescent="0.25">
      <c r="A428" s="141"/>
      <c r="B428" s="104" t="s">
        <v>119</v>
      </c>
      <c r="C428" s="55" t="s">
        <v>116</v>
      </c>
      <c r="D428" s="54"/>
      <c r="E428" s="4"/>
      <c r="F428" s="27"/>
      <c r="G428" s="27"/>
      <c r="H428" s="45"/>
      <c r="I428" s="43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44"/>
      <c r="AN428" s="44"/>
      <c r="AO428" s="44"/>
      <c r="AP428" s="44"/>
      <c r="AQ428" s="7">
        <f t="shared" si="79"/>
        <v>0</v>
      </c>
      <c r="AR428" s="83">
        <f>34*2</f>
        <v>68</v>
      </c>
      <c r="AS428" s="8">
        <f t="shared" si="80"/>
        <v>0</v>
      </c>
    </row>
    <row r="429" spans="1:45" x14ac:dyDescent="0.25">
      <c r="A429" s="141"/>
      <c r="B429" s="105"/>
      <c r="C429" s="55" t="s">
        <v>117</v>
      </c>
      <c r="D429" s="82"/>
      <c r="E429" s="4"/>
      <c r="F429" s="27"/>
      <c r="G429" s="27"/>
      <c r="H429" s="43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44"/>
      <c r="AN429" s="44"/>
      <c r="AO429" s="44"/>
      <c r="AP429" s="44"/>
      <c r="AQ429" s="7">
        <f t="shared" si="79"/>
        <v>0</v>
      </c>
      <c r="AR429" s="83">
        <f t="shared" ref="AR429:AR436" si="83">34*2</f>
        <v>68</v>
      </c>
      <c r="AS429" s="8">
        <f t="shared" si="80"/>
        <v>0</v>
      </c>
    </row>
    <row r="430" spans="1:45" x14ac:dyDescent="0.25">
      <c r="A430" s="141"/>
      <c r="B430" s="106"/>
      <c r="C430" s="55" t="s">
        <v>118</v>
      </c>
      <c r="D430" s="54"/>
      <c r="E430" s="4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J430" s="44"/>
      <c r="AK430" s="27"/>
      <c r="AL430" s="27"/>
      <c r="AM430" s="44"/>
      <c r="AN430" s="44"/>
      <c r="AO430" s="44"/>
      <c r="AP430" s="44"/>
      <c r="AQ430" s="7">
        <f t="shared" si="79"/>
        <v>0</v>
      </c>
      <c r="AR430" s="83">
        <f t="shared" si="83"/>
        <v>68</v>
      </c>
      <c r="AS430" s="8">
        <f t="shared" si="80"/>
        <v>0</v>
      </c>
    </row>
    <row r="431" spans="1:45" x14ac:dyDescent="0.25">
      <c r="A431" s="141"/>
      <c r="B431" s="104" t="s">
        <v>101</v>
      </c>
      <c r="C431" s="55" t="s">
        <v>116</v>
      </c>
      <c r="D431" s="54"/>
      <c r="E431" s="4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J431" s="44"/>
      <c r="AK431" s="27"/>
      <c r="AL431" s="27"/>
      <c r="AM431" s="44"/>
      <c r="AN431" s="44"/>
      <c r="AO431" s="44"/>
      <c r="AP431" s="44"/>
      <c r="AQ431" s="7">
        <f t="shared" si="79"/>
        <v>0</v>
      </c>
      <c r="AR431" s="83">
        <f t="shared" si="83"/>
        <v>68</v>
      </c>
      <c r="AS431" s="8">
        <f t="shared" si="80"/>
        <v>0</v>
      </c>
    </row>
    <row r="432" spans="1:45" x14ac:dyDescent="0.25">
      <c r="A432" s="141"/>
      <c r="B432" s="105"/>
      <c r="C432" s="55" t="s">
        <v>117</v>
      </c>
      <c r="D432" s="54"/>
      <c r="E432" s="4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4"/>
      <c r="AJ432" s="44"/>
      <c r="AK432" s="27"/>
      <c r="AL432" s="27"/>
      <c r="AM432" s="44"/>
      <c r="AN432" s="44"/>
      <c r="AO432" s="44"/>
      <c r="AP432" s="44"/>
      <c r="AQ432" s="7">
        <f t="shared" si="79"/>
        <v>0</v>
      </c>
      <c r="AR432" s="83">
        <f t="shared" si="83"/>
        <v>68</v>
      </c>
      <c r="AS432" s="8">
        <f t="shared" si="80"/>
        <v>0</v>
      </c>
    </row>
    <row r="433" spans="1:45" x14ac:dyDescent="0.25">
      <c r="A433" s="141"/>
      <c r="B433" s="106"/>
      <c r="C433" s="55" t="s">
        <v>118</v>
      </c>
      <c r="D433" s="54"/>
      <c r="E433" s="4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44"/>
      <c r="AJ433" s="44"/>
      <c r="AK433" s="27"/>
      <c r="AL433" s="27"/>
      <c r="AM433" s="44"/>
      <c r="AN433" s="44"/>
      <c r="AO433" s="44"/>
      <c r="AP433" s="44"/>
      <c r="AQ433" s="7">
        <f t="shared" si="79"/>
        <v>0</v>
      </c>
      <c r="AR433" s="83">
        <f t="shared" si="83"/>
        <v>68</v>
      </c>
      <c r="AS433" s="8">
        <f t="shared" si="80"/>
        <v>0</v>
      </c>
    </row>
    <row r="434" spans="1:45" x14ac:dyDescent="0.25">
      <c r="A434" s="141"/>
      <c r="B434" s="104" t="s">
        <v>102</v>
      </c>
      <c r="C434" s="55" t="s">
        <v>116</v>
      </c>
      <c r="D434" s="52"/>
      <c r="E434" s="4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>
        <f t="shared" si="79"/>
        <v>0</v>
      </c>
      <c r="AR434" s="83">
        <f t="shared" si="83"/>
        <v>68</v>
      </c>
      <c r="AS434" s="8">
        <f t="shared" si="80"/>
        <v>0</v>
      </c>
    </row>
    <row r="435" spans="1:45" x14ac:dyDescent="0.25">
      <c r="A435" s="141"/>
      <c r="B435" s="105"/>
      <c r="C435" s="55" t="s">
        <v>117</v>
      </c>
      <c r="D435" s="54"/>
      <c r="E435" s="4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>
        <f t="shared" si="79"/>
        <v>0</v>
      </c>
      <c r="AR435" s="83">
        <f t="shared" si="83"/>
        <v>68</v>
      </c>
      <c r="AS435" s="8">
        <f t="shared" si="80"/>
        <v>0</v>
      </c>
    </row>
    <row r="436" spans="1:45" x14ac:dyDescent="0.25">
      <c r="A436" s="141"/>
      <c r="B436" s="106"/>
      <c r="C436" s="55" t="s">
        <v>118</v>
      </c>
      <c r="D436" s="54"/>
      <c r="E436" s="4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44"/>
      <c r="AJ436" s="44"/>
      <c r="AK436" s="27"/>
      <c r="AL436" s="27"/>
      <c r="AM436" s="44"/>
      <c r="AN436" s="44"/>
      <c r="AO436" s="44"/>
      <c r="AP436" s="44"/>
      <c r="AQ436" s="7">
        <f t="shared" si="79"/>
        <v>0</v>
      </c>
      <c r="AR436" s="83">
        <f t="shared" si="83"/>
        <v>68</v>
      </c>
      <c r="AS436" s="8">
        <f t="shared" si="80"/>
        <v>0</v>
      </c>
    </row>
    <row r="437" spans="1:45" x14ac:dyDescent="0.25">
      <c r="A437" s="141"/>
      <c r="B437" s="104" t="s">
        <v>35</v>
      </c>
      <c r="C437" s="55" t="s">
        <v>116</v>
      </c>
      <c r="D437" s="54"/>
      <c r="E437" s="4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>
        <f t="shared" si="79"/>
        <v>0</v>
      </c>
      <c r="AR437" s="83">
        <f>34*1</f>
        <v>34</v>
      </c>
      <c r="AS437" s="8">
        <f t="shared" si="80"/>
        <v>0</v>
      </c>
    </row>
    <row r="438" spans="1:45" x14ac:dyDescent="0.25">
      <c r="A438" s="141"/>
      <c r="B438" s="105"/>
      <c r="C438" s="55" t="s">
        <v>117</v>
      </c>
      <c r="D438" s="54"/>
      <c r="E438" s="4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44"/>
      <c r="AJ438" s="44"/>
      <c r="AK438" s="27"/>
      <c r="AL438" s="27"/>
      <c r="AM438" s="44"/>
      <c r="AN438" s="44"/>
      <c r="AO438" s="44"/>
      <c r="AP438" s="44"/>
      <c r="AQ438" s="7">
        <f t="shared" si="79"/>
        <v>0</v>
      </c>
      <c r="AR438" s="83">
        <f t="shared" ref="AR438:AR439" si="84">34*1</f>
        <v>34</v>
      </c>
      <c r="AS438" s="8">
        <f t="shared" si="80"/>
        <v>0</v>
      </c>
    </row>
    <row r="439" spans="1:45" x14ac:dyDescent="0.25">
      <c r="A439" s="141"/>
      <c r="B439" s="105"/>
      <c r="C439" s="55" t="s">
        <v>118</v>
      </c>
      <c r="D439" s="54"/>
      <c r="E439" s="4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44"/>
      <c r="AJ439" s="44"/>
      <c r="AK439" s="27"/>
      <c r="AL439" s="27"/>
      <c r="AM439" s="44"/>
      <c r="AN439" s="44"/>
      <c r="AO439" s="44"/>
      <c r="AP439" s="44"/>
      <c r="AQ439" s="7">
        <f t="shared" si="79"/>
        <v>0</v>
      </c>
      <c r="AR439" s="83">
        <f t="shared" si="84"/>
        <v>34</v>
      </c>
      <c r="AS439" s="8">
        <f t="shared" si="80"/>
        <v>0</v>
      </c>
    </row>
    <row r="440" spans="1:45" x14ac:dyDescent="0.25">
      <c r="A440" s="141"/>
      <c r="B440" s="104" t="s">
        <v>34</v>
      </c>
      <c r="C440" s="55" t="s">
        <v>116</v>
      </c>
      <c r="D440" s="54"/>
      <c r="E440" s="4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>
        <f t="shared" si="79"/>
        <v>0</v>
      </c>
      <c r="AR440" s="83">
        <f>34*2</f>
        <v>68</v>
      </c>
      <c r="AS440" s="8">
        <f t="shared" si="80"/>
        <v>0</v>
      </c>
    </row>
    <row r="441" spans="1:45" x14ac:dyDescent="0.25">
      <c r="A441" s="141"/>
      <c r="B441" s="105"/>
      <c r="C441" s="55" t="s">
        <v>117</v>
      </c>
      <c r="D441" s="54"/>
      <c r="E441" s="4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79"/>
        <v>0</v>
      </c>
      <c r="AR441" s="83">
        <f t="shared" ref="AR441:AR442" si="85">34*2</f>
        <v>68</v>
      </c>
      <c r="AS441" s="8">
        <f t="shared" si="80"/>
        <v>0</v>
      </c>
    </row>
    <row r="442" spans="1:45" x14ac:dyDescent="0.25">
      <c r="A442" s="141"/>
      <c r="B442" s="106"/>
      <c r="C442" s="55" t="s">
        <v>118</v>
      </c>
      <c r="D442" s="54"/>
      <c r="E442" s="4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44"/>
      <c r="AJ442" s="44"/>
      <c r="AK442" s="27"/>
      <c r="AL442" s="27"/>
      <c r="AM442" s="44"/>
      <c r="AN442" s="44"/>
      <c r="AO442" s="44"/>
      <c r="AP442" s="44"/>
      <c r="AQ442" s="7">
        <f t="shared" si="79"/>
        <v>0</v>
      </c>
      <c r="AR442" s="83">
        <f t="shared" si="85"/>
        <v>68</v>
      </c>
      <c r="AS442" s="8">
        <f t="shared" si="80"/>
        <v>0</v>
      </c>
    </row>
    <row r="443" spans="1:45" x14ac:dyDescent="0.25">
      <c r="A443" s="141"/>
      <c r="B443" s="107" t="s">
        <v>37</v>
      </c>
      <c r="C443" s="55" t="s">
        <v>116</v>
      </c>
      <c r="D443" s="54"/>
      <c r="E443" s="4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>
        <f t="shared" si="79"/>
        <v>0</v>
      </c>
      <c r="AR443" s="83">
        <f>34*1</f>
        <v>34</v>
      </c>
      <c r="AS443" s="8">
        <f t="shared" si="80"/>
        <v>0</v>
      </c>
    </row>
    <row r="444" spans="1:45" x14ac:dyDescent="0.25">
      <c r="A444" s="141"/>
      <c r="B444" s="107"/>
      <c r="C444" s="55" t="s">
        <v>117</v>
      </c>
      <c r="D444" s="54"/>
      <c r="E444" s="4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44"/>
      <c r="AJ444" s="44"/>
      <c r="AK444" s="27"/>
      <c r="AL444" s="27"/>
      <c r="AM444" s="44"/>
      <c r="AN444" s="44"/>
      <c r="AO444" s="44"/>
      <c r="AP444" s="44"/>
      <c r="AQ444" s="7">
        <f t="shared" si="79"/>
        <v>0</v>
      </c>
      <c r="AR444" s="83">
        <f t="shared" ref="AR444:AR448" si="86">34*1</f>
        <v>34</v>
      </c>
      <c r="AS444" s="8">
        <f t="shared" si="80"/>
        <v>0</v>
      </c>
    </row>
    <row r="445" spans="1:45" x14ac:dyDescent="0.25">
      <c r="A445" s="141"/>
      <c r="B445" s="107"/>
      <c r="C445" s="55" t="s">
        <v>118</v>
      </c>
      <c r="D445" s="54"/>
      <c r="E445" s="4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44"/>
      <c r="AJ445" s="44"/>
      <c r="AK445" s="27"/>
      <c r="AL445" s="27"/>
      <c r="AM445" s="44"/>
      <c r="AN445" s="44"/>
      <c r="AO445" s="44"/>
      <c r="AP445" s="44"/>
      <c r="AQ445" s="7">
        <f t="shared" si="79"/>
        <v>0</v>
      </c>
      <c r="AR445" s="83">
        <f t="shared" si="86"/>
        <v>34</v>
      </c>
      <c r="AS445" s="8">
        <f t="shared" si="80"/>
        <v>0</v>
      </c>
    </row>
    <row r="446" spans="1:45" x14ac:dyDescent="0.25">
      <c r="A446" s="141"/>
      <c r="B446" s="107" t="s">
        <v>29</v>
      </c>
      <c r="C446" s="55" t="s">
        <v>116</v>
      </c>
      <c r="D446" s="54"/>
      <c r="E446" s="4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f t="shared" si="79"/>
        <v>0</v>
      </c>
      <c r="AR446" s="83">
        <f t="shared" si="86"/>
        <v>34</v>
      </c>
      <c r="AS446" s="8">
        <f t="shared" si="80"/>
        <v>0</v>
      </c>
    </row>
    <row r="447" spans="1:45" x14ac:dyDescent="0.25">
      <c r="A447" s="141"/>
      <c r="B447" s="107"/>
      <c r="C447" s="55" t="s">
        <v>117</v>
      </c>
      <c r="D447" s="54"/>
      <c r="E447" s="4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44"/>
      <c r="AJ447" s="44"/>
      <c r="AK447" s="27"/>
      <c r="AL447" s="27"/>
      <c r="AM447" s="44"/>
      <c r="AN447" s="44"/>
      <c r="AO447" s="44"/>
      <c r="AP447" s="44"/>
      <c r="AQ447" s="7">
        <f t="shared" si="79"/>
        <v>0</v>
      </c>
      <c r="AR447" s="83">
        <f t="shared" si="86"/>
        <v>34</v>
      </c>
      <c r="AS447" s="8">
        <f t="shared" si="80"/>
        <v>0</v>
      </c>
    </row>
    <row r="448" spans="1:45" x14ac:dyDescent="0.25">
      <c r="A448" s="141"/>
      <c r="B448" s="107"/>
      <c r="C448" s="55" t="s">
        <v>118</v>
      </c>
      <c r="D448" s="54"/>
      <c r="E448" s="4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44"/>
      <c r="AJ448" s="44"/>
      <c r="AK448" s="27"/>
      <c r="AL448" s="27"/>
      <c r="AM448" s="44"/>
      <c r="AN448" s="44"/>
      <c r="AO448" s="44"/>
      <c r="AP448" s="44"/>
      <c r="AQ448" s="7">
        <f t="shared" si="79"/>
        <v>0</v>
      </c>
      <c r="AR448" s="83">
        <f t="shared" si="86"/>
        <v>34</v>
      </c>
      <c r="AS448" s="8">
        <f t="shared" si="80"/>
        <v>0</v>
      </c>
    </row>
    <row r="449" spans="1:45" x14ac:dyDescent="0.25">
      <c r="A449" s="141"/>
      <c r="B449" s="104" t="s">
        <v>28</v>
      </c>
      <c r="C449" s="55" t="s">
        <v>116</v>
      </c>
      <c r="D449" s="54"/>
      <c r="E449" s="4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4"/>
      <c r="AJ449" s="44"/>
      <c r="AK449" s="27"/>
      <c r="AL449" s="27"/>
      <c r="AM449" s="44"/>
      <c r="AN449" s="44"/>
      <c r="AO449" s="44"/>
      <c r="AP449" s="44"/>
      <c r="AQ449" s="7">
        <f t="shared" si="79"/>
        <v>0</v>
      </c>
      <c r="AR449" s="83">
        <f>34*2</f>
        <v>68</v>
      </c>
      <c r="AS449" s="8">
        <f t="shared" si="80"/>
        <v>0</v>
      </c>
    </row>
    <row r="450" spans="1:45" x14ac:dyDescent="0.25">
      <c r="A450" s="141"/>
      <c r="B450" s="105"/>
      <c r="C450" s="55" t="s">
        <v>117</v>
      </c>
      <c r="D450" s="54"/>
      <c r="E450" s="4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44"/>
      <c r="AJ450" s="44"/>
      <c r="AK450" s="27"/>
      <c r="AL450" s="27"/>
      <c r="AM450" s="44"/>
      <c r="AN450" s="44"/>
      <c r="AO450" s="44"/>
      <c r="AP450" s="44"/>
      <c r="AQ450" s="7">
        <f t="shared" si="79"/>
        <v>0</v>
      </c>
      <c r="AR450" s="83">
        <f t="shared" ref="AR450:AR451" si="87">34*2</f>
        <v>68</v>
      </c>
      <c r="AS450" s="8">
        <f t="shared" si="80"/>
        <v>0</v>
      </c>
    </row>
    <row r="451" spans="1:45" x14ac:dyDescent="0.25">
      <c r="A451" s="141"/>
      <c r="B451" s="106"/>
      <c r="C451" s="55" t="s">
        <v>118</v>
      </c>
      <c r="D451" s="54"/>
      <c r="E451" s="4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44"/>
      <c r="AJ451" s="44"/>
      <c r="AK451" s="27"/>
      <c r="AL451" s="27"/>
      <c r="AM451" s="44"/>
      <c r="AN451" s="44"/>
      <c r="AO451" s="44"/>
      <c r="AP451" s="44"/>
      <c r="AQ451" s="7">
        <f t="shared" si="79"/>
        <v>0</v>
      </c>
      <c r="AR451" s="83">
        <f t="shared" si="87"/>
        <v>68</v>
      </c>
      <c r="AS451" s="8">
        <f t="shared" si="80"/>
        <v>0</v>
      </c>
    </row>
    <row r="452" spans="1:45" x14ac:dyDescent="0.25">
      <c r="A452" s="141"/>
      <c r="B452" s="104" t="s">
        <v>32</v>
      </c>
      <c r="C452" s="55" t="s">
        <v>116</v>
      </c>
      <c r="D452" s="54"/>
      <c r="E452" s="4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f t="shared" si="79"/>
        <v>0</v>
      </c>
      <c r="AR452" s="83">
        <f>34*4</f>
        <v>136</v>
      </c>
      <c r="AS452" s="8">
        <f t="shared" si="80"/>
        <v>0</v>
      </c>
    </row>
    <row r="453" spans="1:45" x14ac:dyDescent="0.25">
      <c r="A453" s="141"/>
      <c r="B453" s="105"/>
      <c r="C453" s="55" t="s">
        <v>117</v>
      </c>
      <c r="D453" s="54"/>
      <c r="E453" s="4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f t="shared" si="79"/>
        <v>0</v>
      </c>
      <c r="AR453" s="83">
        <f t="shared" ref="AR453:AR454" si="88">34*4</f>
        <v>136</v>
      </c>
      <c r="AS453" s="8">
        <f t="shared" si="80"/>
        <v>0</v>
      </c>
    </row>
    <row r="454" spans="1:45" x14ac:dyDescent="0.25">
      <c r="A454" s="141"/>
      <c r="B454" s="106"/>
      <c r="C454" s="55" t="s">
        <v>118</v>
      </c>
      <c r="D454" s="54"/>
      <c r="E454" s="4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44"/>
      <c r="AJ454" s="44"/>
      <c r="AK454" s="27"/>
      <c r="AL454" s="27"/>
      <c r="AM454" s="44"/>
      <c r="AN454" s="44"/>
      <c r="AO454" s="44"/>
      <c r="AP454" s="44"/>
      <c r="AQ454" s="7">
        <f t="shared" si="79"/>
        <v>0</v>
      </c>
      <c r="AR454" s="83">
        <f t="shared" si="88"/>
        <v>136</v>
      </c>
      <c r="AS454" s="8">
        <f t="shared" si="80"/>
        <v>0</v>
      </c>
    </row>
    <row r="455" spans="1:45" x14ac:dyDescent="0.25">
      <c r="A455" s="141"/>
      <c r="B455" s="104" t="s">
        <v>30</v>
      </c>
      <c r="C455" s="55" t="s">
        <v>116</v>
      </c>
      <c r="D455" s="54"/>
      <c r="E455" s="4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f t="shared" si="79"/>
        <v>0</v>
      </c>
      <c r="AR455" s="83">
        <f>34*1</f>
        <v>34</v>
      </c>
      <c r="AS455" s="8">
        <f t="shared" si="80"/>
        <v>0</v>
      </c>
    </row>
    <row r="456" spans="1:45" x14ac:dyDescent="0.25">
      <c r="A456" s="141"/>
      <c r="B456" s="105"/>
      <c r="C456" s="55" t="s">
        <v>117</v>
      </c>
      <c r="D456" s="54"/>
      <c r="E456" s="4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44"/>
      <c r="AN456" s="44"/>
      <c r="AO456" s="44"/>
      <c r="AP456" s="44"/>
      <c r="AQ456" s="7">
        <f t="shared" si="79"/>
        <v>0</v>
      </c>
      <c r="AR456" s="83">
        <f t="shared" ref="AR456:AR460" si="89">34*1</f>
        <v>34</v>
      </c>
      <c r="AS456" s="8">
        <f t="shared" si="80"/>
        <v>0</v>
      </c>
    </row>
    <row r="457" spans="1:45" x14ac:dyDescent="0.25">
      <c r="A457" s="141"/>
      <c r="B457" s="106"/>
      <c r="C457" s="55" t="s">
        <v>118</v>
      </c>
      <c r="D457" s="54"/>
      <c r="E457" s="4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f t="shared" si="79"/>
        <v>0</v>
      </c>
      <c r="AR457" s="83">
        <f t="shared" si="89"/>
        <v>34</v>
      </c>
      <c r="AS457" s="8">
        <f t="shared" si="80"/>
        <v>0</v>
      </c>
    </row>
    <row r="458" spans="1:45" x14ac:dyDescent="0.25">
      <c r="A458" s="141"/>
      <c r="B458" s="107" t="s">
        <v>109</v>
      </c>
      <c r="C458" s="55" t="s">
        <v>116</v>
      </c>
      <c r="D458" s="54"/>
      <c r="E458" s="4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si="79"/>
        <v>0</v>
      </c>
      <c r="AR458" s="83">
        <f t="shared" si="89"/>
        <v>34</v>
      </c>
      <c r="AS458" s="8">
        <f t="shared" si="80"/>
        <v>0</v>
      </c>
    </row>
    <row r="459" spans="1:45" x14ac:dyDescent="0.25">
      <c r="A459" s="141"/>
      <c r="B459" s="107"/>
      <c r="C459" s="55" t="s">
        <v>117</v>
      </c>
      <c r="D459" s="54"/>
      <c r="E459" s="4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f t="shared" si="79"/>
        <v>0</v>
      </c>
      <c r="AR459" s="83">
        <f t="shared" si="89"/>
        <v>34</v>
      </c>
      <c r="AS459" s="8">
        <f t="shared" si="80"/>
        <v>0</v>
      </c>
    </row>
    <row r="460" spans="1:45" x14ac:dyDescent="0.25">
      <c r="A460" s="141"/>
      <c r="B460" s="107"/>
      <c r="C460" s="55" t="s">
        <v>118</v>
      </c>
      <c r="D460" s="54"/>
      <c r="E460" s="4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44"/>
      <c r="AJ460" s="44"/>
      <c r="AK460" s="27"/>
      <c r="AL460" s="27"/>
      <c r="AM460" s="44"/>
      <c r="AN460" s="44"/>
      <c r="AO460" s="44"/>
      <c r="AP460" s="44"/>
      <c r="AQ460" s="7">
        <f t="shared" si="79"/>
        <v>0</v>
      </c>
      <c r="AR460" s="83">
        <f t="shared" si="89"/>
        <v>34</v>
      </c>
      <c r="AS460" s="8">
        <f t="shared" si="80"/>
        <v>0</v>
      </c>
    </row>
    <row r="461" spans="1:45" x14ac:dyDescent="0.25">
      <c r="A461" s="141"/>
      <c r="B461" s="107" t="s">
        <v>75</v>
      </c>
      <c r="C461" s="55" t="s">
        <v>116</v>
      </c>
      <c r="D461" s="54"/>
      <c r="E461" s="4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44"/>
      <c r="AJ461" s="44"/>
      <c r="AK461" s="27"/>
      <c r="AL461" s="27"/>
      <c r="AM461" s="44"/>
      <c r="AN461" s="44"/>
      <c r="AO461" s="44"/>
      <c r="AP461" s="44"/>
      <c r="AQ461" s="7">
        <f t="shared" si="79"/>
        <v>0</v>
      </c>
      <c r="AR461" s="83">
        <f>34*2</f>
        <v>68</v>
      </c>
      <c r="AS461" s="8">
        <f t="shared" si="80"/>
        <v>0</v>
      </c>
    </row>
    <row r="462" spans="1:45" x14ac:dyDescent="0.25">
      <c r="A462" s="141"/>
      <c r="B462" s="107"/>
      <c r="C462" s="55" t="s">
        <v>117</v>
      </c>
      <c r="D462" s="54"/>
      <c r="E462" s="4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44"/>
      <c r="AJ462" s="44"/>
      <c r="AK462" s="27"/>
      <c r="AL462" s="27"/>
      <c r="AM462" s="44"/>
      <c r="AN462" s="44"/>
      <c r="AO462" s="44"/>
      <c r="AP462" s="44"/>
      <c r="AQ462" s="7">
        <f t="shared" si="79"/>
        <v>0</v>
      </c>
      <c r="AR462" s="83">
        <f t="shared" ref="AR462:AR463" si="90">34*2</f>
        <v>68</v>
      </c>
      <c r="AS462" s="8">
        <f t="shared" si="80"/>
        <v>0</v>
      </c>
    </row>
    <row r="463" spans="1:45" x14ac:dyDescent="0.25">
      <c r="A463" s="141"/>
      <c r="B463" s="107"/>
      <c r="C463" s="55" t="s">
        <v>118</v>
      </c>
      <c r="D463" s="54"/>
      <c r="E463" s="4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44"/>
      <c r="AJ463" s="44"/>
      <c r="AK463" s="27"/>
      <c r="AL463" s="27"/>
      <c r="AM463" s="44"/>
      <c r="AN463" s="44"/>
      <c r="AO463" s="44"/>
      <c r="AP463" s="44"/>
      <c r="AQ463" s="7">
        <f t="shared" si="79"/>
        <v>0</v>
      </c>
      <c r="AR463" s="83">
        <f t="shared" si="90"/>
        <v>68</v>
      </c>
      <c r="AS463" s="8">
        <f t="shared" si="80"/>
        <v>0</v>
      </c>
    </row>
    <row r="464" spans="1:45" ht="14.25" customHeight="1" x14ac:dyDescent="0.25">
      <c r="A464" s="141"/>
      <c r="B464" s="104" t="s">
        <v>120</v>
      </c>
      <c r="C464" s="55" t="s">
        <v>116</v>
      </c>
      <c r="D464" s="54"/>
      <c r="E464" s="4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44"/>
      <c r="AJ464" s="44"/>
      <c r="AK464" s="27"/>
      <c r="AL464" s="27"/>
      <c r="AM464" s="44"/>
      <c r="AN464" s="44"/>
      <c r="AO464" s="44"/>
      <c r="AP464" s="44"/>
      <c r="AQ464" s="7">
        <f t="shared" si="79"/>
        <v>0</v>
      </c>
      <c r="AR464" s="83">
        <f>34*1</f>
        <v>34</v>
      </c>
      <c r="AS464" s="8">
        <f t="shared" si="80"/>
        <v>0</v>
      </c>
    </row>
    <row r="465" spans="1:45" x14ac:dyDescent="0.25">
      <c r="A465" s="141"/>
      <c r="B465" s="105"/>
      <c r="C465" s="55" t="s">
        <v>117</v>
      </c>
      <c r="D465" s="54"/>
      <c r="E465" s="4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44"/>
      <c r="AJ465" s="44"/>
      <c r="AK465" s="27"/>
      <c r="AL465" s="27"/>
      <c r="AM465" s="44"/>
      <c r="AN465" s="44"/>
      <c r="AO465" s="44"/>
      <c r="AP465" s="44"/>
      <c r="AQ465" s="7">
        <f t="shared" si="79"/>
        <v>0</v>
      </c>
      <c r="AR465" s="83">
        <f t="shared" ref="AR465:AR466" si="91">34*1</f>
        <v>34</v>
      </c>
      <c r="AS465" s="8">
        <f t="shared" si="80"/>
        <v>0</v>
      </c>
    </row>
    <row r="466" spans="1:45" x14ac:dyDescent="0.25">
      <c r="A466" s="141"/>
      <c r="B466" s="106"/>
      <c r="C466" s="55" t="s">
        <v>118</v>
      </c>
      <c r="D466" s="54"/>
      <c r="E466" s="4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44"/>
      <c r="AJ466" s="44"/>
      <c r="AK466" s="27"/>
      <c r="AL466" s="27"/>
      <c r="AM466" s="44"/>
      <c r="AN466" s="44"/>
      <c r="AO466" s="44"/>
      <c r="AP466" s="44"/>
      <c r="AQ466" s="7">
        <f t="shared" si="79"/>
        <v>0</v>
      </c>
      <c r="AR466" s="83">
        <f t="shared" si="91"/>
        <v>34</v>
      </c>
      <c r="AS466" s="8">
        <f t="shared" si="80"/>
        <v>0</v>
      </c>
    </row>
    <row r="467" spans="1:45" ht="23.25" customHeight="1" x14ac:dyDescent="0.25">
      <c r="A467" s="69"/>
      <c r="B467" s="70"/>
      <c r="C467" s="70"/>
      <c r="D467" s="70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  <c r="AG467" s="68"/>
      <c r="AH467" s="68"/>
      <c r="AI467" s="68"/>
      <c r="AJ467" s="68"/>
      <c r="AK467" s="68"/>
      <c r="AL467" s="68"/>
      <c r="AM467" s="69"/>
      <c r="AN467" s="69"/>
      <c r="AO467" s="69"/>
      <c r="AP467" s="69"/>
      <c r="AQ467" s="69"/>
      <c r="AR467" s="69"/>
      <c r="AS467" s="69"/>
    </row>
    <row r="468" spans="1:45" ht="124.5" customHeight="1" x14ac:dyDescent="0.25">
      <c r="A468" s="145" t="s">
        <v>42</v>
      </c>
      <c r="B468" s="146"/>
      <c r="C468" s="146"/>
      <c r="D468" s="147"/>
      <c r="E468" s="108" t="s">
        <v>40</v>
      </c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08"/>
      <c r="AD468" s="108"/>
      <c r="AE468" s="108"/>
      <c r="AF468" s="108"/>
      <c r="AG468" s="108"/>
      <c r="AH468" s="108"/>
      <c r="AI468" s="108"/>
      <c r="AJ468" s="108"/>
      <c r="AK468" s="108"/>
      <c r="AL468" s="108"/>
      <c r="AM468" s="108"/>
      <c r="AN468" s="108"/>
      <c r="AO468" s="108"/>
      <c r="AP468" s="108"/>
      <c r="AQ468" s="142" t="s">
        <v>20</v>
      </c>
      <c r="AR468" s="142" t="s">
        <v>22</v>
      </c>
      <c r="AS468" s="143" t="s">
        <v>21</v>
      </c>
    </row>
    <row r="469" spans="1:45" ht="12" customHeight="1" x14ac:dyDescent="0.25">
      <c r="A469" s="120" t="s">
        <v>0</v>
      </c>
      <c r="B469" s="136"/>
      <c r="C469" s="121"/>
      <c r="D469" s="23" t="s">
        <v>18</v>
      </c>
      <c r="E469" s="107" t="s">
        <v>1</v>
      </c>
      <c r="F469" s="107"/>
      <c r="G469" s="107"/>
      <c r="H469" s="107"/>
      <c r="I469" s="107" t="s">
        <v>2</v>
      </c>
      <c r="J469" s="107"/>
      <c r="K469" s="107"/>
      <c r="L469" s="107"/>
      <c r="M469" s="107" t="s">
        <v>3</v>
      </c>
      <c r="N469" s="107"/>
      <c r="O469" s="107"/>
      <c r="P469" s="107"/>
      <c r="Q469" s="107" t="s">
        <v>4</v>
      </c>
      <c r="R469" s="107"/>
      <c r="S469" s="107"/>
      <c r="T469" s="107"/>
      <c r="U469" s="107" t="s">
        <v>5</v>
      </c>
      <c r="V469" s="107"/>
      <c r="W469" s="107"/>
      <c r="X469" s="107" t="s">
        <v>6</v>
      </c>
      <c r="Y469" s="107"/>
      <c r="Z469" s="107"/>
      <c r="AA469" s="107"/>
      <c r="AB469" s="107" t="s">
        <v>7</v>
      </c>
      <c r="AC469" s="107"/>
      <c r="AD469" s="107"/>
      <c r="AE469" s="107" t="s">
        <v>8</v>
      </c>
      <c r="AF469" s="107"/>
      <c r="AG469" s="107"/>
      <c r="AH469" s="107"/>
      <c r="AI469" s="107"/>
      <c r="AJ469" s="107" t="s">
        <v>9</v>
      </c>
      <c r="AK469" s="107"/>
      <c r="AL469" s="107"/>
      <c r="AM469" s="107" t="s">
        <v>10</v>
      </c>
      <c r="AN469" s="107"/>
      <c r="AO469" s="107"/>
      <c r="AP469" s="107"/>
      <c r="AQ469" s="142"/>
      <c r="AR469" s="142"/>
      <c r="AS469" s="143"/>
    </row>
    <row r="470" spans="1:45" ht="12.75" hidden="1" x14ac:dyDescent="0.2">
      <c r="A470" s="122"/>
      <c r="B470" s="137"/>
      <c r="C470" s="123"/>
      <c r="D470" s="23" t="s">
        <v>19</v>
      </c>
      <c r="E470" s="5">
        <v>1</v>
      </c>
      <c r="F470" s="5">
        <v>2</v>
      </c>
      <c r="G470" s="5">
        <v>3</v>
      </c>
      <c r="H470" s="5">
        <v>4</v>
      </c>
      <c r="I470" s="5">
        <v>5</v>
      </c>
      <c r="J470" s="5">
        <v>6</v>
      </c>
      <c r="K470" s="5">
        <v>7</v>
      </c>
      <c r="L470" s="5">
        <v>8</v>
      </c>
      <c r="M470" s="5">
        <v>9</v>
      </c>
      <c r="N470" s="5">
        <v>10</v>
      </c>
      <c r="O470" s="5">
        <v>11</v>
      </c>
      <c r="P470" s="5">
        <v>12</v>
      </c>
      <c r="Q470" s="5">
        <v>13</v>
      </c>
      <c r="R470" s="5">
        <v>14</v>
      </c>
      <c r="S470" s="5">
        <v>15</v>
      </c>
      <c r="T470" s="5">
        <v>16</v>
      </c>
      <c r="U470" s="5">
        <v>17</v>
      </c>
      <c r="V470" s="5">
        <v>18</v>
      </c>
      <c r="W470" s="5">
        <v>19</v>
      </c>
      <c r="X470" s="5">
        <v>20</v>
      </c>
      <c r="Y470" s="5">
        <v>21</v>
      </c>
      <c r="Z470" s="5">
        <v>22</v>
      </c>
      <c r="AA470" s="5">
        <v>23</v>
      </c>
      <c r="AB470" s="5">
        <v>24</v>
      </c>
      <c r="AC470" s="5">
        <v>25</v>
      </c>
      <c r="AD470" s="5">
        <v>26</v>
      </c>
      <c r="AE470" s="5">
        <v>27</v>
      </c>
      <c r="AF470" s="5">
        <v>28</v>
      </c>
      <c r="AG470" s="5">
        <v>29</v>
      </c>
      <c r="AH470" s="5">
        <v>30</v>
      </c>
      <c r="AI470" s="5">
        <v>31</v>
      </c>
      <c r="AJ470" s="5">
        <v>32</v>
      </c>
      <c r="AK470" s="5">
        <v>33</v>
      </c>
      <c r="AL470" s="5">
        <v>34</v>
      </c>
      <c r="AM470" s="5">
        <v>35</v>
      </c>
      <c r="AN470" s="5">
        <v>36</v>
      </c>
      <c r="AO470" s="5">
        <v>37</v>
      </c>
      <c r="AP470" s="5">
        <v>38</v>
      </c>
      <c r="AQ470" s="142"/>
      <c r="AR470" s="142"/>
      <c r="AS470" s="143"/>
    </row>
    <row r="471" spans="1:45" x14ac:dyDescent="0.25">
      <c r="A471" s="141" t="s">
        <v>25</v>
      </c>
      <c r="B471" s="104" t="s">
        <v>13</v>
      </c>
      <c r="C471" s="60" t="s">
        <v>121</v>
      </c>
      <c r="D471" s="54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44"/>
      <c r="AN471" s="44"/>
      <c r="AO471" s="44"/>
      <c r="AP471" s="44"/>
      <c r="AQ471" s="7">
        <f t="shared" ref="AQ471:AQ515" si="92">SUM(E471:AP471)</f>
        <v>0</v>
      </c>
      <c r="AR471" s="83">
        <f>34*2</f>
        <v>68</v>
      </c>
      <c r="AS471" s="8">
        <f t="shared" ref="AS471:AS515" si="93">AQ471/AR471</f>
        <v>0</v>
      </c>
    </row>
    <row r="472" spans="1:45" x14ac:dyDescent="0.25">
      <c r="A472" s="141"/>
      <c r="B472" s="105"/>
      <c r="C472" s="60" t="s">
        <v>122</v>
      </c>
      <c r="D472" s="54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44"/>
      <c r="AN472" s="44"/>
      <c r="AO472" s="44"/>
      <c r="AP472" s="44"/>
      <c r="AQ472" s="7">
        <f t="shared" si="92"/>
        <v>0</v>
      </c>
      <c r="AR472" s="83">
        <f t="shared" ref="AR472:AR473" si="94">34*2</f>
        <v>68</v>
      </c>
      <c r="AS472" s="8">
        <f t="shared" si="93"/>
        <v>0</v>
      </c>
    </row>
    <row r="473" spans="1:45" x14ac:dyDescent="0.25">
      <c r="A473" s="141"/>
      <c r="B473" s="106"/>
      <c r="C473" s="60" t="s">
        <v>123</v>
      </c>
      <c r="D473" s="54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44"/>
      <c r="AN473" s="44"/>
      <c r="AO473" s="44"/>
      <c r="AP473" s="44"/>
      <c r="AQ473" s="7">
        <f t="shared" si="92"/>
        <v>0</v>
      </c>
      <c r="AR473" s="83">
        <f t="shared" si="94"/>
        <v>68</v>
      </c>
      <c r="AS473" s="8">
        <f t="shared" si="93"/>
        <v>0</v>
      </c>
    </row>
    <row r="474" spans="1:45" x14ac:dyDescent="0.25">
      <c r="A474" s="141"/>
      <c r="B474" s="104" t="s">
        <v>27</v>
      </c>
      <c r="C474" s="60" t="s">
        <v>121</v>
      </c>
      <c r="D474" s="54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44"/>
      <c r="AN474" s="44"/>
      <c r="AO474" s="44"/>
      <c r="AP474" s="44"/>
      <c r="AQ474" s="7">
        <f t="shared" si="92"/>
        <v>0</v>
      </c>
      <c r="AR474" s="83">
        <f>34*3</f>
        <v>102</v>
      </c>
      <c r="AS474" s="8">
        <f t="shared" si="93"/>
        <v>0</v>
      </c>
    </row>
    <row r="475" spans="1:45" x14ac:dyDescent="0.25">
      <c r="A475" s="141"/>
      <c r="B475" s="105"/>
      <c r="C475" s="60" t="s">
        <v>122</v>
      </c>
      <c r="D475" s="59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44"/>
      <c r="AN475" s="44"/>
      <c r="AO475" s="44"/>
      <c r="AP475" s="44"/>
      <c r="AQ475" s="7">
        <f t="shared" si="92"/>
        <v>0</v>
      </c>
      <c r="AR475" s="83">
        <f t="shared" ref="AR475:AR479" si="95">34*3</f>
        <v>102</v>
      </c>
      <c r="AS475" s="8">
        <f t="shared" si="93"/>
        <v>0</v>
      </c>
    </row>
    <row r="476" spans="1:45" x14ac:dyDescent="0.25">
      <c r="A476" s="141"/>
      <c r="B476" s="106"/>
      <c r="C476" s="60" t="s">
        <v>123</v>
      </c>
      <c r="D476" s="54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44"/>
      <c r="AN476" s="44"/>
      <c r="AO476" s="44"/>
      <c r="AP476" s="44"/>
      <c r="AQ476" s="7">
        <f t="shared" si="92"/>
        <v>0</v>
      </c>
      <c r="AR476" s="83">
        <f t="shared" si="95"/>
        <v>102</v>
      </c>
      <c r="AS476" s="8">
        <f t="shared" si="93"/>
        <v>0</v>
      </c>
    </row>
    <row r="477" spans="1:45" x14ac:dyDescent="0.25">
      <c r="A477" s="141"/>
      <c r="B477" s="104" t="s">
        <v>12</v>
      </c>
      <c r="C477" s="60" t="s">
        <v>121</v>
      </c>
      <c r="D477" s="59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44"/>
      <c r="AN477" s="44"/>
      <c r="AO477" s="44"/>
      <c r="AP477" s="44"/>
      <c r="AQ477" s="7">
        <f t="shared" si="92"/>
        <v>0</v>
      </c>
      <c r="AR477" s="83">
        <f t="shared" si="95"/>
        <v>102</v>
      </c>
      <c r="AS477" s="8">
        <f t="shared" si="93"/>
        <v>0</v>
      </c>
    </row>
    <row r="478" spans="1:45" x14ac:dyDescent="0.25">
      <c r="A478" s="141"/>
      <c r="B478" s="105"/>
      <c r="C478" s="60" t="s">
        <v>122</v>
      </c>
      <c r="D478" s="54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44"/>
      <c r="AN478" s="44"/>
      <c r="AO478" s="44"/>
      <c r="AP478" s="44"/>
      <c r="AQ478" s="7">
        <f t="shared" si="92"/>
        <v>0</v>
      </c>
      <c r="AR478" s="83">
        <f t="shared" si="95"/>
        <v>102</v>
      </c>
      <c r="AS478" s="8">
        <f t="shared" si="93"/>
        <v>0</v>
      </c>
    </row>
    <row r="479" spans="1:45" x14ac:dyDescent="0.25">
      <c r="A479" s="141"/>
      <c r="B479" s="106"/>
      <c r="C479" s="60" t="s">
        <v>123</v>
      </c>
      <c r="D479" s="54"/>
      <c r="E479" s="27"/>
      <c r="F479" s="27"/>
      <c r="G479" s="27"/>
      <c r="H479" s="27"/>
      <c r="I479" s="43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44"/>
      <c r="AN479" s="44"/>
      <c r="AO479" s="44"/>
      <c r="AP479" s="44"/>
      <c r="AQ479" s="7">
        <f t="shared" si="92"/>
        <v>0</v>
      </c>
      <c r="AR479" s="83">
        <f t="shared" si="95"/>
        <v>102</v>
      </c>
      <c r="AS479" s="8">
        <f t="shared" si="93"/>
        <v>0</v>
      </c>
    </row>
    <row r="480" spans="1:45" x14ac:dyDescent="0.25">
      <c r="A480" s="141"/>
      <c r="B480" s="104" t="s">
        <v>119</v>
      </c>
      <c r="C480" s="60" t="s">
        <v>121</v>
      </c>
      <c r="D480" s="54"/>
      <c r="E480" s="27"/>
      <c r="F480" s="27"/>
      <c r="G480" s="27"/>
      <c r="H480" s="45"/>
      <c r="I480" s="43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44"/>
      <c r="AN480" s="44"/>
      <c r="AO480" s="44"/>
      <c r="AP480" s="44"/>
      <c r="AQ480" s="7">
        <f t="shared" si="92"/>
        <v>0</v>
      </c>
      <c r="AR480" s="83">
        <f>34*4</f>
        <v>136</v>
      </c>
      <c r="AS480" s="8">
        <f t="shared" si="93"/>
        <v>0</v>
      </c>
    </row>
    <row r="481" spans="1:45" x14ac:dyDescent="0.25">
      <c r="A481" s="141"/>
      <c r="B481" s="105"/>
      <c r="C481" s="60" t="s">
        <v>122</v>
      </c>
      <c r="D481" s="82"/>
      <c r="E481" s="27"/>
      <c r="F481" s="27"/>
      <c r="G481" s="27"/>
      <c r="H481" s="43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44"/>
      <c r="AN481" s="44"/>
      <c r="AO481" s="44"/>
      <c r="AP481" s="44"/>
      <c r="AQ481" s="7">
        <f t="shared" si="92"/>
        <v>0</v>
      </c>
      <c r="AR481" s="83">
        <f t="shared" ref="AR481:AR482" si="96">34*4</f>
        <v>136</v>
      </c>
      <c r="AS481" s="8">
        <f t="shared" si="93"/>
        <v>0</v>
      </c>
    </row>
    <row r="482" spans="1:45" x14ac:dyDescent="0.25">
      <c r="A482" s="141"/>
      <c r="B482" s="106"/>
      <c r="C482" s="60" t="s">
        <v>123</v>
      </c>
      <c r="D482" s="54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44"/>
      <c r="AJ482" s="44"/>
      <c r="AK482" s="27"/>
      <c r="AL482" s="27"/>
      <c r="AM482" s="44"/>
      <c r="AN482" s="44"/>
      <c r="AO482" s="44"/>
      <c r="AP482" s="44"/>
      <c r="AQ482" s="7">
        <f t="shared" si="92"/>
        <v>0</v>
      </c>
      <c r="AR482" s="83">
        <f t="shared" si="96"/>
        <v>136</v>
      </c>
      <c r="AS482" s="8">
        <f t="shared" si="93"/>
        <v>0</v>
      </c>
    </row>
    <row r="483" spans="1:45" x14ac:dyDescent="0.25">
      <c r="A483" s="141"/>
      <c r="B483" s="104" t="s">
        <v>101</v>
      </c>
      <c r="C483" s="60" t="s">
        <v>121</v>
      </c>
      <c r="D483" s="54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44"/>
      <c r="AJ483" s="44"/>
      <c r="AK483" s="27"/>
      <c r="AL483" s="27"/>
      <c r="AM483" s="44"/>
      <c r="AN483" s="44"/>
      <c r="AO483" s="44"/>
      <c r="AP483" s="44"/>
      <c r="AQ483" s="7">
        <f t="shared" si="92"/>
        <v>0</v>
      </c>
      <c r="AR483" s="83">
        <f>34*3</f>
        <v>102</v>
      </c>
      <c r="AS483" s="8">
        <f t="shared" si="93"/>
        <v>0</v>
      </c>
    </row>
    <row r="484" spans="1:45" x14ac:dyDescent="0.25">
      <c r="A484" s="141"/>
      <c r="B484" s="105"/>
      <c r="C484" s="60" t="s">
        <v>122</v>
      </c>
      <c r="D484" s="54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44"/>
      <c r="AJ484" s="44"/>
      <c r="AK484" s="27"/>
      <c r="AL484" s="27"/>
      <c r="AM484" s="44"/>
      <c r="AN484" s="44"/>
      <c r="AO484" s="44"/>
      <c r="AP484" s="44"/>
      <c r="AQ484" s="7">
        <f t="shared" si="92"/>
        <v>0</v>
      </c>
      <c r="AR484" s="83">
        <f t="shared" ref="AR484:AR485" si="97">34*3</f>
        <v>102</v>
      </c>
      <c r="AS484" s="8">
        <f t="shared" si="93"/>
        <v>0</v>
      </c>
    </row>
    <row r="485" spans="1:45" x14ac:dyDescent="0.25">
      <c r="A485" s="141"/>
      <c r="B485" s="106"/>
      <c r="C485" s="60" t="s">
        <v>123</v>
      </c>
      <c r="D485" s="54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44"/>
      <c r="AJ485" s="44"/>
      <c r="AK485" s="27"/>
      <c r="AL485" s="27"/>
      <c r="AM485" s="44"/>
      <c r="AN485" s="44"/>
      <c r="AO485" s="44"/>
      <c r="AP485" s="44"/>
      <c r="AQ485" s="7">
        <f t="shared" si="92"/>
        <v>0</v>
      </c>
      <c r="AR485" s="83">
        <f t="shared" si="97"/>
        <v>102</v>
      </c>
      <c r="AS485" s="8">
        <f t="shared" si="93"/>
        <v>0</v>
      </c>
    </row>
    <row r="486" spans="1:45" x14ac:dyDescent="0.25">
      <c r="A486" s="141"/>
      <c r="B486" s="104" t="s">
        <v>102</v>
      </c>
      <c r="C486" s="60" t="s">
        <v>121</v>
      </c>
      <c r="D486" s="54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44"/>
      <c r="AJ486" s="44"/>
      <c r="AK486" s="27"/>
      <c r="AL486" s="27"/>
      <c r="AM486" s="44"/>
      <c r="AN486" s="44"/>
      <c r="AO486" s="44"/>
      <c r="AP486" s="44"/>
      <c r="AQ486" s="7">
        <f t="shared" si="92"/>
        <v>0</v>
      </c>
      <c r="AR486" s="83">
        <f>34*1</f>
        <v>34</v>
      </c>
      <c r="AS486" s="8">
        <f t="shared" si="93"/>
        <v>0</v>
      </c>
    </row>
    <row r="487" spans="1:45" x14ac:dyDescent="0.25">
      <c r="A487" s="141"/>
      <c r="B487" s="105"/>
      <c r="C487" s="60" t="s">
        <v>122</v>
      </c>
      <c r="D487" s="54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44"/>
      <c r="AJ487" s="44"/>
      <c r="AK487" s="27"/>
      <c r="AL487" s="27"/>
      <c r="AM487" s="44"/>
      <c r="AN487" s="44"/>
      <c r="AO487" s="44"/>
      <c r="AP487" s="44"/>
      <c r="AQ487" s="7">
        <f t="shared" si="92"/>
        <v>0</v>
      </c>
      <c r="AR487" s="83">
        <f t="shared" ref="AR487:AR491" si="98">34*1</f>
        <v>34</v>
      </c>
      <c r="AS487" s="8">
        <f t="shared" si="93"/>
        <v>0</v>
      </c>
    </row>
    <row r="488" spans="1:45" x14ac:dyDescent="0.25">
      <c r="A488" s="141"/>
      <c r="B488" s="106"/>
      <c r="C488" s="60" t="s">
        <v>123</v>
      </c>
      <c r="D488" s="54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44"/>
      <c r="AJ488" s="44"/>
      <c r="AK488" s="27"/>
      <c r="AL488" s="27"/>
      <c r="AM488" s="44"/>
      <c r="AN488" s="44"/>
      <c r="AO488" s="44"/>
      <c r="AP488" s="44"/>
      <c r="AQ488" s="7">
        <f t="shared" si="92"/>
        <v>0</v>
      </c>
      <c r="AR488" s="83">
        <f t="shared" si="98"/>
        <v>34</v>
      </c>
      <c r="AS488" s="8">
        <f t="shared" si="93"/>
        <v>0</v>
      </c>
    </row>
    <row r="489" spans="1:45" x14ac:dyDescent="0.25">
      <c r="A489" s="141"/>
      <c r="B489" s="104" t="s">
        <v>35</v>
      </c>
      <c r="C489" s="60" t="s">
        <v>121</v>
      </c>
      <c r="D489" s="54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44"/>
      <c r="AJ489" s="44"/>
      <c r="AK489" s="27"/>
      <c r="AL489" s="27"/>
      <c r="AM489" s="44"/>
      <c r="AN489" s="44"/>
      <c r="AO489" s="44"/>
      <c r="AP489" s="44"/>
      <c r="AQ489" s="7">
        <f t="shared" si="92"/>
        <v>0</v>
      </c>
      <c r="AR489" s="83">
        <f t="shared" si="98"/>
        <v>34</v>
      </c>
      <c r="AS489" s="8">
        <f t="shared" si="93"/>
        <v>0</v>
      </c>
    </row>
    <row r="490" spans="1:45" x14ac:dyDescent="0.25">
      <c r="A490" s="141"/>
      <c r="B490" s="105"/>
      <c r="C490" s="60" t="s">
        <v>122</v>
      </c>
      <c r="D490" s="54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44"/>
      <c r="AJ490" s="44"/>
      <c r="AK490" s="27"/>
      <c r="AL490" s="27"/>
      <c r="AM490" s="44"/>
      <c r="AN490" s="44"/>
      <c r="AO490" s="44"/>
      <c r="AP490" s="44"/>
      <c r="AQ490" s="7">
        <f t="shared" si="92"/>
        <v>0</v>
      </c>
      <c r="AR490" s="83">
        <f t="shared" si="98"/>
        <v>34</v>
      </c>
      <c r="AS490" s="8">
        <f t="shared" si="93"/>
        <v>0</v>
      </c>
    </row>
    <row r="491" spans="1:45" x14ac:dyDescent="0.25">
      <c r="A491" s="141"/>
      <c r="B491" s="105"/>
      <c r="C491" s="60" t="s">
        <v>123</v>
      </c>
      <c r="D491" s="54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44"/>
      <c r="AJ491" s="44"/>
      <c r="AK491" s="27"/>
      <c r="AL491" s="27"/>
      <c r="AM491" s="44"/>
      <c r="AN491" s="44"/>
      <c r="AO491" s="44"/>
      <c r="AP491" s="44"/>
      <c r="AQ491" s="7">
        <f t="shared" si="92"/>
        <v>0</v>
      </c>
      <c r="AR491" s="83">
        <f t="shared" si="98"/>
        <v>34</v>
      </c>
      <c r="AS491" s="8">
        <f t="shared" si="93"/>
        <v>0</v>
      </c>
    </row>
    <row r="492" spans="1:45" x14ac:dyDescent="0.25">
      <c r="A492" s="141"/>
      <c r="B492" s="104" t="s">
        <v>34</v>
      </c>
      <c r="C492" s="60" t="s">
        <v>121</v>
      </c>
      <c r="D492" s="54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44"/>
      <c r="AJ492" s="44"/>
      <c r="AK492" s="27"/>
      <c r="AL492" s="27"/>
      <c r="AM492" s="44"/>
      <c r="AN492" s="44"/>
      <c r="AO492" s="44"/>
      <c r="AP492" s="44"/>
      <c r="AQ492" s="7">
        <f t="shared" si="92"/>
        <v>0</v>
      </c>
      <c r="AR492" s="83">
        <f>34*2</f>
        <v>68</v>
      </c>
      <c r="AS492" s="8">
        <f t="shared" si="93"/>
        <v>0</v>
      </c>
    </row>
    <row r="493" spans="1:45" x14ac:dyDescent="0.25">
      <c r="A493" s="141"/>
      <c r="B493" s="105"/>
      <c r="C493" s="60" t="s">
        <v>122</v>
      </c>
      <c r="D493" s="54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44"/>
      <c r="AJ493" s="44"/>
      <c r="AK493" s="27"/>
      <c r="AL493" s="27"/>
      <c r="AM493" s="44"/>
      <c r="AN493" s="44"/>
      <c r="AO493" s="44"/>
      <c r="AP493" s="44"/>
      <c r="AQ493" s="7">
        <f t="shared" si="92"/>
        <v>0</v>
      </c>
      <c r="AR493" s="83">
        <f t="shared" ref="AR493:AR494" si="99">34*2</f>
        <v>68</v>
      </c>
      <c r="AS493" s="8">
        <f t="shared" si="93"/>
        <v>0</v>
      </c>
    </row>
    <row r="494" spans="1:45" x14ac:dyDescent="0.25">
      <c r="A494" s="141"/>
      <c r="B494" s="106"/>
      <c r="C494" s="60" t="s">
        <v>123</v>
      </c>
      <c r="D494" s="54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44"/>
      <c r="AJ494" s="44"/>
      <c r="AK494" s="27"/>
      <c r="AL494" s="27"/>
      <c r="AM494" s="44"/>
      <c r="AN494" s="44"/>
      <c r="AO494" s="44"/>
      <c r="AP494" s="44"/>
      <c r="AQ494" s="7">
        <f t="shared" si="92"/>
        <v>0</v>
      </c>
      <c r="AR494" s="83">
        <f t="shared" si="99"/>
        <v>68</v>
      </c>
      <c r="AS494" s="8">
        <f t="shared" si="93"/>
        <v>0</v>
      </c>
    </row>
    <row r="495" spans="1:45" x14ac:dyDescent="0.25">
      <c r="A495" s="141"/>
      <c r="B495" s="107" t="s">
        <v>37</v>
      </c>
      <c r="C495" s="60" t="s">
        <v>121</v>
      </c>
      <c r="D495" s="54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44"/>
      <c r="AJ495" s="44"/>
      <c r="AK495" s="27"/>
      <c r="AL495" s="27"/>
      <c r="AM495" s="44"/>
      <c r="AN495" s="44"/>
      <c r="AO495" s="44"/>
      <c r="AP495" s="44"/>
      <c r="AQ495" s="7">
        <f t="shared" si="92"/>
        <v>0</v>
      </c>
      <c r="AR495" s="83">
        <f>34*1</f>
        <v>34</v>
      </c>
      <c r="AS495" s="8">
        <f t="shared" si="93"/>
        <v>0</v>
      </c>
    </row>
    <row r="496" spans="1:45" x14ac:dyDescent="0.25">
      <c r="A496" s="141"/>
      <c r="B496" s="107"/>
      <c r="C496" s="60" t="s">
        <v>122</v>
      </c>
      <c r="D496" s="54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44"/>
      <c r="AJ496" s="44"/>
      <c r="AK496" s="27"/>
      <c r="AL496" s="27"/>
      <c r="AM496" s="44"/>
      <c r="AN496" s="44"/>
      <c r="AO496" s="44"/>
      <c r="AP496" s="44"/>
      <c r="AQ496" s="7">
        <f t="shared" si="92"/>
        <v>0</v>
      </c>
      <c r="AR496" s="83">
        <f t="shared" ref="AR496:AR500" si="100">34*1</f>
        <v>34</v>
      </c>
      <c r="AS496" s="8">
        <f t="shared" si="93"/>
        <v>0</v>
      </c>
    </row>
    <row r="497" spans="1:45" x14ac:dyDescent="0.25">
      <c r="A497" s="141"/>
      <c r="B497" s="107"/>
      <c r="C497" s="60" t="s">
        <v>123</v>
      </c>
      <c r="D497" s="54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44"/>
      <c r="AJ497" s="44"/>
      <c r="AK497" s="27"/>
      <c r="AL497" s="27"/>
      <c r="AM497" s="44"/>
      <c r="AN497" s="44"/>
      <c r="AO497" s="44"/>
      <c r="AP497" s="44"/>
      <c r="AQ497" s="7">
        <f t="shared" si="92"/>
        <v>0</v>
      </c>
      <c r="AR497" s="83">
        <f t="shared" si="100"/>
        <v>34</v>
      </c>
      <c r="AS497" s="8">
        <f t="shared" si="93"/>
        <v>0</v>
      </c>
    </row>
    <row r="498" spans="1:45" x14ac:dyDescent="0.25">
      <c r="A498" s="141"/>
      <c r="B498" s="107" t="s">
        <v>29</v>
      </c>
      <c r="C498" s="60" t="s">
        <v>121</v>
      </c>
      <c r="D498" s="54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44"/>
      <c r="AJ498" s="44"/>
      <c r="AK498" s="27"/>
      <c r="AL498" s="27"/>
      <c r="AM498" s="44"/>
      <c r="AN498" s="44"/>
      <c r="AO498" s="44"/>
      <c r="AP498" s="44"/>
      <c r="AQ498" s="7">
        <f t="shared" si="92"/>
        <v>0</v>
      </c>
      <c r="AR498" s="83">
        <f t="shared" si="100"/>
        <v>34</v>
      </c>
      <c r="AS498" s="8">
        <f t="shared" si="93"/>
        <v>0</v>
      </c>
    </row>
    <row r="499" spans="1:45" x14ac:dyDescent="0.25">
      <c r="A499" s="141"/>
      <c r="B499" s="107"/>
      <c r="C499" s="60" t="s">
        <v>122</v>
      </c>
      <c r="D499" s="54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44"/>
      <c r="AJ499" s="44"/>
      <c r="AK499" s="27"/>
      <c r="AL499" s="27"/>
      <c r="AM499" s="44"/>
      <c r="AN499" s="44"/>
      <c r="AO499" s="44"/>
      <c r="AP499" s="44"/>
      <c r="AQ499" s="7">
        <f t="shared" si="92"/>
        <v>0</v>
      </c>
      <c r="AR499" s="83">
        <f t="shared" si="100"/>
        <v>34</v>
      </c>
      <c r="AS499" s="8">
        <f t="shared" si="93"/>
        <v>0</v>
      </c>
    </row>
    <row r="500" spans="1:45" x14ac:dyDescent="0.25">
      <c r="A500" s="141"/>
      <c r="B500" s="107"/>
      <c r="C500" s="60" t="s">
        <v>123</v>
      </c>
      <c r="D500" s="54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44"/>
      <c r="AJ500" s="44"/>
      <c r="AK500" s="27"/>
      <c r="AL500" s="27"/>
      <c r="AM500" s="44"/>
      <c r="AN500" s="44"/>
      <c r="AO500" s="44"/>
      <c r="AP500" s="44"/>
      <c r="AQ500" s="7">
        <f t="shared" si="92"/>
        <v>0</v>
      </c>
      <c r="AR500" s="83">
        <f t="shared" si="100"/>
        <v>34</v>
      </c>
      <c r="AS500" s="8">
        <f t="shared" si="93"/>
        <v>0</v>
      </c>
    </row>
    <row r="501" spans="1:45" x14ac:dyDescent="0.25">
      <c r="A501" s="141"/>
      <c r="B501" s="104" t="s">
        <v>28</v>
      </c>
      <c r="C501" s="60" t="s">
        <v>121</v>
      </c>
      <c r="D501" s="54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44"/>
      <c r="AJ501" s="44"/>
      <c r="AK501" s="27"/>
      <c r="AL501" s="27"/>
      <c r="AM501" s="44"/>
      <c r="AN501" s="44"/>
      <c r="AO501" s="44"/>
      <c r="AP501" s="44"/>
      <c r="AQ501" s="7">
        <f t="shared" si="92"/>
        <v>0</v>
      </c>
      <c r="AR501" s="85">
        <f>34*2</f>
        <v>68</v>
      </c>
      <c r="AS501" s="8">
        <f t="shared" si="93"/>
        <v>0</v>
      </c>
    </row>
    <row r="502" spans="1:45" x14ac:dyDescent="0.25">
      <c r="A502" s="141"/>
      <c r="B502" s="105"/>
      <c r="C502" s="60" t="s">
        <v>122</v>
      </c>
      <c r="D502" s="54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44"/>
      <c r="AJ502" s="44"/>
      <c r="AK502" s="27"/>
      <c r="AL502" s="27"/>
      <c r="AM502" s="44"/>
      <c r="AN502" s="44"/>
      <c r="AO502" s="44"/>
      <c r="AP502" s="44"/>
      <c r="AQ502" s="7">
        <f t="shared" si="92"/>
        <v>0</v>
      </c>
      <c r="AR502" s="85">
        <f t="shared" ref="AR502:AR503" si="101">34*2</f>
        <v>68</v>
      </c>
      <c r="AS502" s="8">
        <f t="shared" si="93"/>
        <v>0</v>
      </c>
    </row>
    <row r="503" spans="1:45" x14ac:dyDescent="0.25">
      <c r="A503" s="141"/>
      <c r="B503" s="106"/>
      <c r="C503" s="60" t="s">
        <v>123</v>
      </c>
      <c r="D503" s="54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44"/>
      <c r="AJ503" s="44"/>
      <c r="AK503" s="27"/>
      <c r="AL503" s="27"/>
      <c r="AM503" s="44"/>
      <c r="AN503" s="44"/>
      <c r="AO503" s="44"/>
      <c r="AP503" s="44"/>
      <c r="AQ503" s="7">
        <f t="shared" si="92"/>
        <v>0</v>
      </c>
      <c r="AR503" s="85">
        <f t="shared" si="101"/>
        <v>68</v>
      </c>
      <c r="AS503" s="8">
        <f t="shared" si="93"/>
        <v>0</v>
      </c>
    </row>
    <row r="504" spans="1:45" x14ac:dyDescent="0.25">
      <c r="A504" s="141"/>
      <c r="B504" s="104" t="s">
        <v>32</v>
      </c>
      <c r="C504" s="60" t="s">
        <v>121</v>
      </c>
      <c r="D504" s="54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44"/>
      <c r="AJ504" s="44"/>
      <c r="AK504" s="27"/>
      <c r="AL504" s="27"/>
      <c r="AM504" s="44"/>
      <c r="AN504" s="44"/>
      <c r="AO504" s="44"/>
      <c r="AP504" s="44"/>
      <c r="AQ504" s="7">
        <f t="shared" si="92"/>
        <v>0</v>
      </c>
      <c r="AR504" s="85">
        <f>34*1.5</f>
        <v>51</v>
      </c>
      <c r="AS504" s="8">
        <f t="shared" si="93"/>
        <v>0</v>
      </c>
    </row>
    <row r="505" spans="1:45" x14ac:dyDescent="0.25">
      <c r="A505" s="141"/>
      <c r="B505" s="105"/>
      <c r="C505" s="60" t="s">
        <v>122</v>
      </c>
      <c r="D505" s="54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44"/>
      <c r="AJ505" s="44"/>
      <c r="AK505" s="27"/>
      <c r="AL505" s="27"/>
      <c r="AM505" s="44"/>
      <c r="AN505" s="44"/>
      <c r="AO505" s="44"/>
      <c r="AP505" s="44"/>
      <c r="AQ505" s="7">
        <f t="shared" si="92"/>
        <v>0</v>
      </c>
      <c r="AR505" s="85">
        <f t="shared" ref="AR505:AR506" si="102">34*1.5</f>
        <v>51</v>
      </c>
      <c r="AS505" s="8">
        <f t="shared" si="93"/>
        <v>0</v>
      </c>
    </row>
    <row r="506" spans="1:45" x14ac:dyDescent="0.25">
      <c r="A506" s="141"/>
      <c r="B506" s="106"/>
      <c r="C506" s="60" t="s">
        <v>123</v>
      </c>
      <c r="D506" s="54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44"/>
      <c r="AJ506" s="44"/>
      <c r="AK506" s="27"/>
      <c r="AL506" s="27"/>
      <c r="AM506" s="44"/>
      <c r="AN506" s="44"/>
      <c r="AO506" s="44"/>
      <c r="AP506" s="44"/>
      <c r="AQ506" s="7">
        <f t="shared" si="92"/>
        <v>0</v>
      </c>
      <c r="AR506" s="85">
        <f t="shared" si="102"/>
        <v>51</v>
      </c>
      <c r="AS506" s="8">
        <f t="shared" si="93"/>
        <v>0</v>
      </c>
    </row>
    <row r="507" spans="1:45" x14ac:dyDescent="0.25">
      <c r="A507" s="141"/>
      <c r="B507" s="104" t="s">
        <v>30</v>
      </c>
      <c r="C507" s="60" t="s">
        <v>121</v>
      </c>
      <c r="D507" s="54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44"/>
      <c r="AJ507" s="44"/>
      <c r="AK507" s="27"/>
      <c r="AL507" s="27"/>
      <c r="AM507" s="44"/>
      <c r="AN507" s="44"/>
      <c r="AO507" s="44"/>
      <c r="AP507" s="44"/>
      <c r="AQ507" s="7">
        <f t="shared" si="92"/>
        <v>0</v>
      </c>
      <c r="AR507" s="83">
        <f>34*1</f>
        <v>34</v>
      </c>
      <c r="AS507" s="8">
        <f t="shared" si="93"/>
        <v>0</v>
      </c>
    </row>
    <row r="508" spans="1:45" x14ac:dyDescent="0.25">
      <c r="A508" s="141"/>
      <c r="B508" s="105"/>
      <c r="C508" s="60" t="s">
        <v>122</v>
      </c>
      <c r="D508" s="54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44"/>
      <c r="AJ508" s="44"/>
      <c r="AK508" s="27"/>
      <c r="AL508" s="27"/>
      <c r="AM508" s="44"/>
      <c r="AN508" s="44"/>
      <c r="AO508" s="44"/>
      <c r="AP508" s="44"/>
      <c r="AQ508" s="7">
        <f t="shared" si="92"/>
        <v>0</v>
      </c>
      <c r="AR508" s="83">
        <f t="shared" ref="AR508:AR512" si="103">34*1</f>
        <v>34</v>
      </c>
      <c r="AS508" s="8">
        <f t="shared" si="93"/>
        <v>0</v>
      </c>
    </row>
    <row r="509" spans="1:45" x14ac:dyDescent="0.25">
      <c r="A509" s="141"/>
      <c r="B509" s="106"/>
      <c r="C509" s="60" t="s">
        <v>123</v>
      </c>
      <c r="D509" s="54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44"/>
      <c r="AJ509" s="44"/>
      <c r="AK509" s="27"/>
      <c r="AL509" s="27"/>
      <c r="AM509" s="44"/>
      <c r="AN509" s="44"/>
      <c r="AO509" s="44"/>
      <c r="AP509" s="44"/>
      <c r="AQ509" s="7">
        <f t="shared" si="92"/>
        <v>0</v>
      </c>
      <c r="AR509" s="83">
        <f t="shared" si="103"/>
        <v>34</v>
      </c>
      <c r="AS509" s="8">
        <f t="shared" si="93"/>
        <v>0</v>
      </c>
    </row>
    <row r="510" spans="1:45" x14ac:dyDescent="0.25">
      <c r="A510" s="141"/>
      <c r="B510" s="107" t="s">
        <v>109</v>
      </c>
      <c r="C510" s="60" t="s">
        <v>121</v>
      </c>
      <c r="D510" s="54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44"/>
      <c r="AJ510" s="44"/>
      <c r="AK510" s="27"/>
      <c r="AL510" s="27"/>
      <c r="AM510" s="44"/>
      <c r="AN510" s="44"/>
      <c r="AO510" s="44"/>
      <c r="AP510" s="44"/>
      <c r="AQ510" s="7">
        <f t="shared" si="92"/>
        <v>0</v>
      </c>
      <c r="AR510" s="83">
        <f t="shared" si="103"/>
        <v>34</v>
      </c>
      <c r="AS510" s="8">
        <f t="shared" si="93"/>
        <v>0</v>
      </c>
    </row>
    <row r="511" spans="1:45" x14ac:dyDescent="0.25">
      <c r="A511" s="141"/>
      <c r="B511" s="107"/>
      <c r="C511" s="60" t="s">
        <v>122</v>
      </c>
      <c r="D511" s="54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44"/>
      <c r="AJ511" s="44"/>
      <c r="AK511" s="27"/>
      <c r="AL511" s="27"/>
      <c r="AM511" s="44"/>
      <c r="AN511" s="44"/>
      <c r="AO511" s="44"/>
      <c r="AP511" s="44"/>
      <c r="AQ511" s="7">
        <f t="shared" si="92"/>
        <v>0</v>
      </c>
      <c r="AR511" s="83">
        <f t="shared" si="103"/>
        <v>34</v>
      </c>
      <c r="AS511" s="8">
        <f t="shared" si="93"/>
        <v>0</v>
      </c>
    </row>
    <row r="512" spans="1:45" x14ac:dyDescent="0.25">
      <c r="A512" s="141"/>
      <c r="B512" s="107"/>
      <c r="C512" s="60" t="s">
        <v>123</v>
      </c>
      <c r="D512" s="54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44"/>
      <c r="AJ512" s="44"/>
      <c r="AK512" s="27"/>
      <c r="AL512" s="27"/>
      <c r="AM512" s="44"/>
      <c r="AN512" s="44"/>
      <c r="AO512" s="44"/>
      <c r="AP512" s="44"/>
      <c r="AQ512" s="7">
        <f t="shared" si="92"/>
        <v>0</v>
      </c>
      <c r="AR512" s="83">
        <f t="shared" si="103"/>
        <v>34</v>
      </c>
      <c r="AS512" s="8">
        <f t="shared" si="93"/>
        <v>0</v>
      </c>
    </row>
    <row r="513" spans="1:45" x14ac:dyDescent="0.25">
      <c r="A513" s="141"/>
      <c r="B513" s="107" t="s">
        <v>75</v>
      </c>
      <c r="C513" s="60" t="s">
        <v>121</v>
      </c>
      <c r="D513" s="54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44"/>
      <c r="AJ513" s="44"/>
      <c r="AK513" s="27"/>
      <c r="AL513" s="27"/>
      <c r="AM513" s="44"/>
      <c r="AN513" s="44"/>
      <c r="AO513" s="44"/>
      <c r="AP513" s="44"/>
      <c r="AQ513" s="7">
        <f t="shared" si="92"/>
        <v>0</v>
      </c>
      <c r="AR513" s="83">
        <f>34*2</f>
        <v>68</v>
      </c>
      <c r="AS513" s="8">
        <f t="shared" si="93"/>
        <v>0</v>
      </c>
    </row>
    <row r="514" spans="1:45" x14ac:dyDescent="0.25">
      <c r="A514" s="141"/>
      <c r="B514" s="107"/>
      <c r="C514" s="60" t="s">
        <v>122</v>
      </c>
      <c r="D514" s="54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44"/>
      <c r="AJ514" s="44"/>
      <c r="AK514" s="27"/>
      <c r="AL514" s="27"/>
      <c r="AM514" s="44"/>
      <c r="AN514" s="44"/>
      <c r="AO514" s="44"/>
      <c r="AP514" s="44"/>
      <c r="AQ514" s="7">
        <f t="shared" si="92"/>
        <v>0</v>
      </c>
      <c r="AR514" s="83">
        <f t="shared" ref="AR514:AR515" si="104">34*2</f>
        <v>68</v>
      </c>
      <c r="AS514" s="8">
        <f t="shared" si="93"/>
        <v>0</v>
      </c>
    </row>
    <row r="515" spans="1:45" x14ac:dyDescent="0.25">
      <c r="A515" s="141"/>
      <c r="B515" s="107"/>
      <c r="C515" s="60" t="s">
        <v>123</v>
      </c>
      <c r="D515" s="54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44"/>
      <c r="AJ515" s="44"/>
      <c r="AK515" s="27"/>
      <c r="AL515" s="27"/>
      <c r="AM515" s="44"/>
      <c r="AN515" s="44"/>
      <c r="AO515" s="44"/>
      <c r="AP515" s="44"/>
      <c r="AQ515" s="7">
        <f t="shared" si="92"/>
        <v>0</v>
      </c>
      <c r="AR515" s="83">
        <f t="shared" si="104"/>
        <v>68</v>
      </c>
      <c r="AS515" s="8">
        <f t="shared" si="93"/>
        <v>0</v>
      </c>
    </row>
    <row r="516" spans="1:45" ht="18.75" customHeight="1" x14ac:dyDescent="0.25">
      <c r="A516" s="69"/>
      <c r="B516" s="70"/>
      <c r="C516" s="70"/>
      <c r="D516" s="70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  <c r="AK516" s="68"/>
      <c r="AL516" s="68"/>
      <c r="AM516" s="69"/>
      <c r="AN516" s="69"/>
      <c r="AO516" s="69"/>
      <c r="AP516" s="69"/>
      <c r="AQ516" s="69"/>
      <c r="AR516" s="69"/>
      <c r="AS516" s="69"/>
    </row>
  </sheetData>
  <mergeCells count="341">
    <mergeCell ref="A419:A466"/>
    <mergeCell ref="B446:B448"/>
    <mergeCell ref="B449:B451"/>
    <mergeCell ref="B452:B454"/>
    <mergeCell ref="B455:B457"/>
    <mergeCell ref="B458:B460"/>
    <mergeCell ref="B461:B463"/>
    <mergeCell ref="B464:B466"/>
    <mergeCell ref="B382:B384"/>
    <mergeCell ref="B385:B387"/>
    <mergeCell ref="B388:B390"/>
    <mergeCell ref="B391:B393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A417:C418"/>
    <mergeCell ref="A416:D416"/>
    <mergeCell ref="B394:B396"/>
    <mergeCell ref="B397:B399"/>
    <mergeCell ref="B400:B402"/>
    <mergeCell ref="B403:B405"/>
    <mergeCell ref="B406:B408"/>
    <mergeCell ref="B409:B411"/>
    <mergeCell ref="B412:B414"/>
    <mergeCell ref="B308:B310"/>
    <mergeCell ref="B315:B317"/>
    <mergeCell ref="B345:B347"/>
    <mergeCell ref="B348:B350"/>
    <mergeCell ref="B351:B353"/>
    <mergeCell ref="B354:B356"/>
    <mergeCell ref="B357:B359"/>
    <mergeCell ref="B376:B378"/>
    <mergeCell ref="B379:B381"/>
    <mergeCell ref="B232:B234"/>
    <mergeCell ref="B235:B237"/>
    <mergeCell ref="B238:B240"/>
    <mergeCell ref="B256:B258"/>
    <mergeCell ref="B259:B261"/>
    <mergeCell ref="B302:B304"/>
    <mergeCell ref="B305:B307"/>
    <mergeCell ref="B287:B289"/>
    <mergeCell ref="B290:B292"/>
    <mergeCell ref="B293:B295"/>
    <mergeCell ref="B296:B298"/>
    <mergeCell ref="B299:B301"/>
    <mergeCell ref="B275:B277"/>
    <mergeCell ref="B278:B280"/>
    <mergeCell ref="B281:B283"/>
    <mergeCell ref="B284:B286"/>
    <mergeCell ref="B266:B268"/>
    <mergeCell ref="B241:B243"/>
    <mergeCell ref="B244:B246"/>
    <mergeCell ref="B247:B249"/>
    <mergeCell ref="B250:B252"/>
    <mergeCell ref="B253:B255"/>
    <mergeCell ref="A226:D226"/>
    <mergeCell ref="E226:AP226"/>
    <mergeCell ref="A89:A133"/>
    <mergeCell ref="B89:B93"/>
    <mergeCell ref="B94:B98"/>
    <mergeCell ref="B99:B103"/>
    <mergeCell ref="B104:B108"/>
    <mergeCell ref="A190:C191"/>
    <mergeCell ref="B109:B113"/>
    <mergeCell ref="B114:B118"/>
    <mergeCell ref="B119:B123"/>
    <mergeCell ref="B129:B133"/>
    <mergeCell ref="B143:B147"/>
    <mergeCell ref="A266:A310"/>
    <mergeCell ref="B269:B271"/>
    <mergeCell ref="B272:B274"/>
    <mergeCell ref="A229:A261"/>
    <mergeCell ref="B229:B231"/>
    <mergeCell ref="B45:B49"/>
    <mergeCell ref="Q87:T87"/>
    <mergeCell ref="U87:W87"/>
    <mergeCell ref="E86:AP86"/>
    <mergeCell ref="X87:AA87"/>
    <mergeCell ref="AB87:AD87"/>
    <mergeCell ref="AE87:AI87"/>
    <mergeCell ref="AJ87:AL87"/>
    <mergeCell ref="AM87:AP87"/>
    <mergeCell ref="A86:D86"/>
    <mergeCell ref="B50:B54"/>
    <mergeCell ref="B55:B59"/>
    <mergeCell ref="B60:B64"/>
    <mergeCell ref="B65:B69"/>
    <mergeCell ref="B70:B74"/>
    <mergeCell ref="B75:B79"/>
    <mergeCell ref="B80:B84"/>
    <mergeCell ref="B124:B128"/>
    <mergeCell ref="A189:D189"/>
    <mergeCell ref="AP5:AQ5"/>
    <mergeCell ref="X6:AB6"/>
    <mergeCell ref="AQ189:AQ191"/>
    <mergeCell ref="AQ86:AQ88"/>
    <mergeCell ref="AQ135:AQ137"/>
    <mergeCell ref="U227:W227"/>
    <mergeCell ref="X227:AA227"/>
    <mergeCell ref="AB227:AD227"/>
    <mergeCell ref="AE227:AI227"/>
    <mergeCell ref="AQ226:AQ228"/>
    <mergeCell ref="AQ37:AQ39"/>
    <mergeCell ref="AM227:AP227"/>
    <mergeCell ref="A12:A35"/>
    <mergeCell ref="B12:B14"/>
    <mergeCell ref="B15:B17"/>
    <mergeCell ref="B18:B20"/>
    <mergeCell ref="AC3:AM5"/>
    <mergeCell ref="A7:B7"/>
    <mergeCell ref="C7:D7"/>
    <mergeCell ref="A225:D225"/>
    <mergeCell ref="B213:B215"/>
    <mergeCell ref="B216:B218"/>
    <mergeCell ref="B219:B221"/>
    <mergeCell ref="B210:B212"/>
    <mergeCell ref="B207:B209"/>
    <mergeCell ref="B204:B206"/>
    <mergeCell ref="B201:B203"/>
    <mergeCell ref="A192:A224"/>
    <mergeCell ref="B195:B197"/>
    <mergeCell ref="B192:B194"/>
    <mergeCell ref="B222:B224"/>
    <mergeCell ref="B198:B200"/>
    <mergeCell ref="E189:AP189"/>
    <mergeCell ref="AN3:AO5"/>
    <mergeCell ref="A40:A84"/>
    <mergeCell ref="B40:B44"/>
    <mergeCell ref="B4:C4"/>
    <mergeCell ref="AR135:AR137"/>
    <mergeCell ref="AS135:AS137"/>
    <mergeCell ref="A136:B137"/>
    <mergeCell ref="C136:C137"/>
    <mergeCell ref="E136:H136"/>
    <mergeCell ref="I136:L136"/>
    <mergeCell ref="M136:P136"/>
    <mergeCell ref="Q136:T136"/>
    <mergeCell ref="U136:W136"/>
    <mergeCell ref="A135:D135"/>
    <mergeCell ref="E135:AP135"/>
    <mergeCell ref="X136:AA136"/>
    <mergeCell ref="AB136:AD136"/>
    <mergeCell ref="AE136:AI136"/>
    <mergeCell ref="AJ136:AL136"/>
    <mergeCell ref="AM136:AP136"/>
    <mergeCell ref="AR86:AR88"/>
    <mergeCell ref="AS86:AS88"/>
    <mergeCell ref="A87:B88"/>
    <mergeCell ref="C87:C88"/>
    <mergeCell ref="E87:H87"/>
    <mergeCell ref="I87:L87"/>
    <mergeCell ref="M87:P87"/>
    <mergeCell ref="A471:A515"/>
    <mergeCell ref="AR468:AR470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A469:C470"/>
    <mergeCell ref="A468:D468"/>
    <mergeCell ref="AS468:AS470"/>
    <mergeCell ref="E469:H469"/>
    <mergeCell ref="I469:L469"/>
    <mergeCell ref="M469:P469"/>
    <mergeCell ref="Q469:T469"/>
    <mergeCell ref="U469:W469"/>
    <mergeCell ref="X469:AA469"/>
    <mergeCell ref="AB469:AD469"/>
    <mergeCell ref="E468:AP468"/>
    <mergeCell ref="AQ468:AQ470"/>
    <mergeCell ref="AE469:AI469"/>
    <mergeCell ref="AJ469:AL469"/>
    <mergeCell ref="AM469:AP469"/>
    <mergeCell ref="AS416:AS418"/>
    <mergeCell ref="E417:H417"/>
    <mergeCell ref="I417:L417"/>
    <mergeCell ref="M417:P417"/>
    <mergeCell ref="Q417:T417"/>
    <mergeCell ref="A367:A414"/>
    <mergeCell ref="Q365:T365"/>
    <mergeCell ref="U365:W365"/>
    <mergeCell ref="X365:AA365"/>
    <mergeCell ref="AB365:AD365"/>
    <mergeCell ref="AE365:AI365"/>
    <mergeCell ref="AJ365:AL365"/>
    <mergeCell ref="U417:W417"/>
    <mergeCell ref="X417:AA417"/>
    <mergeCell ref="AB417:AD417"/>
    <mergeCell ref="AE417:AI417"/>
    <mergeCell ref="AJ417:AL417"/>
    <mergeCell ref="AM417:AP417"/>
    <mergeCell ref="E416:AP416"/>
    <mergeCell ref="AQ416:AQ418"/>
    <mergeCell ref="AR416:AR418"/>
    <mergeCell ref="B367:B369"/>
    <mergeCell ref="B370:B372"/>
    <mergeCell ref="B373:B375"/>
    <mergeCell ref="AR364:AR366"/>
    <mergeCell ref="AS364:AS366"/>
    <mergeCell ref="A365:C366"/>
    <mergeCell ref="E365:H365"/>
    <mergeCell ref="I365:L365"/>
    <mergeCell ref="M365:P365"/>
    <mergeCell ref="A315:A362"/>
    <mergeCell ref="AM365:AP365"/>
    <mergeCell ref="B324:B326"/>
    <mergeCell ref="B327:B329"/>
    <mergeCell ref="B330:B332"/>
    <mergeCell ref="B333:B335"/>
    <mergeCell ref="B336:B338"/>
    <mergeCell ref="B339:B341"/>
    <mergeCell ref="B342:B344"/>
    <mergeCell ref="B318:B320"/>
    <mergeCell ref="B321:B323"/>
    <mergeCell ref="B360:B362"/>
    <mergeCell ref="A364:D364"/>
    <mergeCell ref="AR312:AR314"/>
    <mergeCell ref="AS312:AS314"/>
    <mergeCell ref="A313:C314"/>
    <mergeCell ref="E313:H313"/>
    <mergeCell ref="I313:L313"/>
    <mergeCell ref="M313:P313"/>
    <mergeCell ref="Q313:T313"/>
    <mergeCell ref="U313:W313"/>
    <mergeCell ref="X313:AA313"/>
    <mergeCell ref="AB313:AD313"/>
    <mergeCell ref="AE313:AI313"/>
    <mergeCell ref="AJ313:AL313"/>
    <mergeCell ref="AM313:AP313"/>
    <mergeCell ref="A312:D312"/>
    <mergeCell ref="E312:AP312"/>
    <mergeCell ref="AQ312:AQ314"/>
    <mergeCell ref="AR263:AR265"/>
    <mergeCell ref="AS263:AS265"/>
    <mergeCell ref="A264:C265"/>
    <mergeCell ref="E264:H264"/>
    <mergeCell ref="I264:L264"/>
    <mergeCell ref="M264:P264"/>
    <mergeCell ref="Q264:T264"/>
    <mergeCell ref="U264:W264"/>
    <mergeCell ref="X264:AA264"/>
    <mergeCell ref="AB264:AD264"/>
    <mergeCell ref="AE264:AI264"/>
    <mergeCell ref="AJ264:AL264"/>
    <mergeCell ref="AM264:AP264"/>
    <mergeCell ref="A263:D263"/>
    <mergeCell ref="E263:AP263"/>
    <mergeCell ref="AQ263:AQ265"/>
    <mergeCell ref="AR226:AR228"/>
    <mergeCell ref="AS226:AS228"/>
    <mergeCell ref="A227:C228"/>
    <mergeCell ref="E227:H227"/>
    <mergeCell ref="I227:L227"/>
    <mergeCell ref="M227:P227"/>
    <mergeCell ref="Q227:T227"/>
    <mergeCell ref="B183:B187"/>
    <mergeCell ref="A138:A187"/>
    <mergeCell ref="B148:B152"/>
    <mergeCell ref="B153:B157"/>
    <mergeCell ref="B138:B142"/>
    <mergeCell ref="B158:B162"/>
    <mergeCell ref="B163:B167"/>
    <mergeCell ref="B168:B172"/>
    <mergeCell ref="B173:B177"/>
    <mergeCell ref="B178:B182"/>
    <mergeCell ref="AR189:AR191"/>
    <mergeCell ref="AS189:AS191"/>
    <mergeCell ref="M190:P190"/>
    <mergeCell ref="Q190:T190"/>
    <mergeCell ref="U190:W190"/>
    <mergeCell ref="E190:H190"/>
    <mergeCell ref="AJ227:AL227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471:B473"/>
    <mergeCell ref="B474:B476"/>
    <mergeCell ref="B477:B479"/>
    <mergeCell ref="B480:B482"/>
    <mergeCell ref="B483:B485"/>
    <mergeCell ref="B486:B488"/>
    <mergeCell ref="B21:B23"/>
    <mergeCell ref="B24:B26"/>
    <mergeCell ref="B27:B29"/>
    <mergeCell ref="B30:B32"/>
    <mergeCell ref="B33:B35"/>
    <mergeCell ref="E364:AP364"/>
    <mergeCell ref="I190:L190"/>
    <mergeCell ref="X190:AA190"/>
    <mergeCell ref="AB190:AD190"/>
    <mergeCell ref="AE190:AI190"/>
    <mergeCell ref="AJ190:AL190"/>
    <mergeCell ref="AM190:AP190"/>
    <mergeCell ref="AP4:AQ4"/>
    <mergeCell ref="AQ364:AQ366"/>
    <mergeCell ref="X3:AB3"/>
    <mergeCell ref="X4:AB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85" max="50" man="1"/>
    <brk id="134" max="50" man="1"/>
    <brk id="188" max="50" man="1"/>
    <brk id="225" max="16383" man="1"/>
    <brk id="262" max="16383" man="1"/>
    <brk id="311" max="16383" man="1"/>
    <brk id="363" max="16383" man="1"/>
    <brk id="415" max="50" man="1"/>
    <brk id="467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2025-10-08T09:32:34Z</dcterms:modified>
</cp:coreProperties>
</file>